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00" windowHeight="5235" activeTab="0"/>
  </bookViews>
  <sheets>
    <sheet name="Base Tabela 25" sheetId="1" r:id="rId1"/>
    <sheet name="Enquadramento 01" sheetId="2" r:id="rId2"/>
    <sheet name="Enquadramento 02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1" hidden="1">'Enquadramento 01'!$A$5:$Q$19</definedName>
    <definedName name="_xlnm._FilterDatabase" localSheetId="2" hidden="1">'Enquadramento 02'!$A$5:$Q$17</definedName>
    <definedName name="_xlfn.AGGREGATE" hidden="1">#NAME?</definedName>
    <definedName name="_xlfn.IFERROR" hidden="1">#NAME?</definedName>
    <definedName name="achargrau">'[1]Tabela Graus'!$D$9:$F$118</definedName>
    <definedName name="acharsalario">'[1]Tabela Graus'!$C$9:$D$118</definedName>
    <definedName name="_xlnm.Print_Area" localSheetId="0">'Base Tabela 25'!$A$1:$AG$27</definedName>
    <definedName name="_xlnm.Print_Area" localSheetId="1">'Enquadramento 01'!$A$1:$Q$19</definedName>
    <definedName name="_xlnm.Print_Area" localSheetId="2">'Enquadramento 02'!$A$1:$Q$17</definedName>
    <definedName name="Características_CMa">'[1]Especificações'!$AJ$3:$AK$42</definedName>
    <definedName name="CastA">'[1]Especificações'!$BV$6</definedName>
    <definedName name="CastB">'[1]Especificações'!$BV$7</definedName>
    <definedName name="Comunicação_CMa">'[1]Especificações'!$AG$3:$AH$59</definedName>
    <definedName name="Condição">'[1]Especificações'!$W$3:$X$38</definedName>
    <definedName name="cs" localSheetId="0">'[2]CS Ago02'!$B$3:$E$795</definedName>
    <definedName name="cs">'[3]CS Ago02'!$B$3:$E$795</definedName>
    <definedName name="CSal">'[1]CS'!$A$2:$C$685</definedName>
    <definedName name="Dadosdojoin">'[1]Leitura Join'!$A$1:$L$2031</definedName>
    <definedName name="Decisão_CMa">'[1]Especificações'!$AS$3:$AT$38</definedName>
    <definedName name="form" localSheetId="0">'[2]Especificações'!$B$4:$E$8</definedName>
    <definedName name="form">'[3]Especificações'!$B$4:$E$8</definedName>
    <definedName name="Habilitação_CMa">'[1]Especificações'!$AD$3:$AE$92</definedName>
    <definedName name="Integração_CMa">'[1]Especificações'!$AM$3:$AN$27</definedName>
    <definedName name="jul" localSheetId="0">#REF!</definedName>
    <definedName name="jul" localSheetId="1">#REF!</definedName>
    <definedName name="jul" localSheetId="2">#REF!</definedName>
    <definedName name="jul">#REF!</definedName>
    <definedName name="jun" localSheetId="0">#REF!</definedName>
    <definedName name="jun" localSheetId="1">#REF!</definedName>
    <definedName name="jun" localSheetId="2">#REF!</definedName>
    <definedName name="jun">#REF!</definedName>
    <definedName name="Nível">'[1]Especificações'!$BS$11:$BT$13</definedName>
    <definedName name="nm" localSheetId="0">#REF!</definedName>
    <definedName name="nm" localSheetId="1">#REF!</definedName>
    <definedName name="nm" localSheetId="2">#REF!</definedName>
    <definedName name="nm">#REF!</definedName>
    <definedName name="PesProp">'[1]Pesquisa Castelo'!$B$5:$AL$102</definedName>
    <definedName name="PG_CMa">'[1]PG''s'!$F$2:$H$66</definedName>
    <definedName name="PTCS" localSheetId="0">'[2]CS Aval'!$B$4:$D$790</definedName>
    <definedName name="PTCS">'[3]CS Aval'!$B$4:$D$790</definedName>
    <definedName name="Supervisão_CMa">'[1]Especificações'!$AP$3:$AQ$51</definedName>
    <definedName name="Tbl_Spline">'[1]Especificações'!$Y$26:$AB$30</definedName>
    <definedName name="va" localSheetId="0">#REF!</definedName>
    <definedName name="va" localSheetId="1">#REF!</definedName>
    <definedName name="va" localSheetId="2">#REF!</definedName>
    <definedName name="va">#REF!</definedName>
    <definedName name="vb" localSheetId="0">#REF!</definedName>
    <definedName name="vb" localSheetId="1">#REF!</definedName>
    <definedName name="vb" localSheetId="2">#REF!</definedName>
    <definedName name="vb">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K6" authorId="0">
      <text>
        <r>
          <rPr>
            <b/>
            <sz val="11"/>
            <rFont val="Segoe UI"/>
            <family val="2"/>
          </rPr>
          <t>Sem contar o período Nível 0 - Admissão</t>
        </r>
        <r>
          <rPr>
            <sz val="9"/>
            <rFont val="Segoe UI"/>
            <family val="2"/>
          </rPr>
          <t xml:space="preserve">
</t>
        </r>
      </text>
    </comment>
    <comment ref="I13" authorId="0">
      <text>
        <r>
          <rPr>
            <b/>
            <sz val="14"/>
            <rFont val="Segoe UI"/>
            <family val="2"/>
          </rPr>
          <t>Recebe 12% a mais do Assistente Adm. (Classe 2 - nível 5).</t>
        </r>
        <r>
          <rPr>
            <sz val="9"/>
            <rFont val="Segoe UI"/>
            <family val="2"/>
          </rPr>
          <t xml:space="preserve">
</t>
        </r>
      </text>
    </comment>
    <comment ref="H11" authorId="0">
      <text>
        <r>
          <rPr>
            <b/>
            <sz val="12"/>
            <rFont val="Segoe UI"/>
            <family val="2"/>
          </rPr>
          <t>Metade do valor do Assistente Adm (1º nível)</t>
        </r>
      </text>
    </comment>
    <comment ref="S21" authorId="0">
      <text>
        <r>
          <rPr>
            <b/>
            <sz val="14"/>
            <rFont val="Segoe UI"/>
            <family val="2"/>
          </rPr>
          <t>Menor valor praticado atualmente (2017)</t>
        </r>
        <r>
          <rPr>
            <sz val="9"/>
            <rFont val="Segoe UI"/>
            <family val="2"/>
          </rPr>
          <t xml:space="preserve">
</t>
        </r>
      </text>
    </comment>
    <comment ref="L14" authorId="0">
      <text>
        <r>
          <rPr>
            <b/>
            <sz val="16"/>
            <rFont val="Segoe UI"/>
            <family val="2"/>
          </rPr>
          <t>Valor praticado para 7 anos de casa.</t>
        </r>
        <r>
          <rPr>
            <sz val="9"/>
            <rFont val="Segoe UI"/>
            <family val="2"/>
          </rPr>
          <t xml:space="preserve">
</t>
        </r>
      </text>
    </comment>
    <comment ref="H5" authorId="0">
      <text>
        <r>
          <rPr>
            <b/>
            <sz val="11"/>
            <rFont val="Segoe UI"/>
            <family val="2"/>
          </rPr>
          <t>Variação entre os valores do 1º e último nível da Faixa Salarial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J5" authorId="0">
      <text>
        <r>
          <rPr>
            <sz val="10"/>
            <rFont val="Segoe UI"/>
            <family val="2"/>
          </rPr>
          <t>Informações da folha agosto/2018</t>
        </r>
      </text>
    </comment>
    <comment ref="K6" authorId="0">
      <text>
        <r>
          <rPr>
            <b/>
            <sz val="9"/>
            <rFont val="Segoe UI"/>
            <family val="0"/>
          </rPr>
          <t>Autor:</t>
        </r>
        <r>
          <rPr>
            <sz val="9"/>
            <rFont val="Segoe UI"/>
            <family val="0"/>
          </rPr>
          <t xml:space="preserve">
Fora da tabela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J5" authorId="0">
      <text>
        <r>
          <rPr>
            <sz val="10"/>
            <rFont val="Segoe UI"/>
            <family val="2"/>
          </rPr>
          <t>Informações da folha agosto/2018</t>
        </r>
      </text>
    </comment>
    <comment ref="K6" authorId="0">
      <text>
        <r>
          <rPr>
            <b/>
            <sz val="9"/>
            <rFont val="Segoe UI"/>
            <family val="0"/>
          </rPr>
          <t>Autor:</t>
        </r>
        <r>
          <rPr>
            <sz val="9"/>
            <rFont val="Segoe UI"/>
            <family val="0"/>
          </rPr>
          <t xml:space="preserve">
Fora da tabela</t>
        </r>
      </text>
    </comment>
  </commentList>
</comments>
</file>

<file path=xl/sharedStrings.xml><?xml version="1.0" encoding="utf-8"?>
<sst xmlns="http://schemas.openxmlformats.org/spreadsheetml/2006/main" count="328" uniqueCount="171">
  <si>
    <t>Auxiliar</t>
  </si>
  <si>
    <t>Assistente</t>
  </si>
  <si>
    <t>Analista</t>
  </si>
  <si>
    <t>FAIXA SALARIAL</t>
  </si>
  <si>
    <t>Classe</t>
  </si>
  <si>
    <t>Nível</t>
  </si>
  <si>
    <t>Cargo</t>
  </si>
  <si>
    <t>Conceitos</t>
  </si>
  <si>
    <t>&lt; 
SAL.</t>
  </si>
  <si>
    <t>&gt; 
SAL.</t>
  </si>
  <si>
    <t>Assistente Administrativo</t>
  </si>
  <si>
    <t>MEDIANA DE MERCADO</t>
  </si>
  <si>
    <t>GRATIFICAÇÃO</t>
  </si>
  <si>
    <t>Valor</t>
  </si>
  <si>
    <t>%</t>
  </si>
  <si>
    <t>NOME</t>
  </si>
  <si>
    <t>Data 
ADM</t>
  </si>
  <si>
    <t>Data Hoje</t>
  </si>
  <si>
    <t>Tempo de Casa</t>
  </si>
  <si>
    <t>Cargo Atual</t>
  </si>
  <si>
    <t>Cargo Novo</t>
  </si>
  <si>
    <t>Salário 
Atual (Base)</t>
  </si>
  <si>
    <t>Salário Enquadramento (Base)</t>
  </si>
  <si>
    <t>Diferença</t>
  </si>
  <si>
    <t>Variação %</t>
  </si>
  <si>
    <t>Impacto Financeiro:</t>
  </si>
  <si>
    <t>Variação:</t>
  </si>
  <si>
    <t>DEFINIÇÕES</t>
  </si>
  <si>
    <t>Amplitude</t>
  </si>
  <si>
    <t>Gratificação Enquadramento</t>
  </si>
  <si>
    <t>Nº Níveis</t>
  </si>
  <si>
    <t>CCT - 2018</t>
  </si>
  <si>
    <t>CCT</t>
  </si>
  <si>
    <t>Escala de tempo</t>
  </si>
  <si>
    <t>DE:</t>
  </si>
  <si>
    <t>ATÉ:</t>
  </si>
  <si>
    <t>1 ano</t>
  </si>
  <si>
    <t>1 ano e 1 mês</t>
  </si>
  <si>
    <t>2 anos</t>
  </si>
  <si>
    <t>2 anos e 1 mês</t>
  </si>
  <si>
    <t>3 anos</t>
  </si>
  <si>
    <t>3 anos e 1 mês</t>
  </si>
  <si>
    <t>4 anos</t>
  </si>
  <si>
    <t>4 anos e 1 mês</t>
  </si>
  <si>
    <t>5 anos</t>
  </si>
  <si>
    <t>5 anos e 1 mês</t>
  </si>
  <si>
    <t>6 anos</t>
  </si>
  <si>
    <t>6 anos e 1 mês</t>
  </si>
  <si>
    <t>7 anos</t>
  </si>
  <si>
    <t>7 anos e 1 mês</t>
  </si>
  <si>
    <t>8 anos</t>
  </si>
  <si>
    <t>8 anos e 1 mês</t>
  </si>
  <si>
    <t>9 anos</t>
  </si>
  <si>
    <t>9 anos e 1 mês</t>
  </si>
  <si>
    <t>10 anos</t>
  </si>
  <si>
    <t>10 anos e 1 mês</t>
  </si>
  <si>
    <t>11 anos</t>
  </si>
  <si>
    <t>11 anos e 1 mês</t>
  </si>
  <si>
    <t>12 anos</t>
  </si>
  <si>
    <t>12 anos e 1 mês</t>
  </si>
  <si>
    <t>13 anos</t>
  </si>
  <si>
    <t>13 anos e 1 mês</t>
  </si>
  <si>
    <t>14 anos</t>
  </si>
  <si>
    <t>14 anos e 1 mês</t>
  </si>
  <si>
    <t>15 anos</t>
  </si>
  <si>
    <t>15 anos e 1 mês</t>
  </si>
  <si>
    <t>16 anos</t>
  </si>
  <si>
    <t>16 anos e 1 mês</t>
  </si>
  <si>
    <t>17 anos</t>
  </si>
  <si>
    <t>17 anos e 1 mês</t>
  </si>
  <si>
    <t>18 anos</t>
  </si>
  <si>
    <t>18 anos e 1 mês</t>
  </si>
  <si>
    <t>19 anos</t>
  </si>
  <si>
    <t>19 anos e 1 mês</t>
  </si>
  <si>
    <t>20 anos</t>
  </si>
  <si>
    <t>20 anos e 1 mês</t>
  </si>
  <si>
    <t>21 anos</t>
  </si>
  <si>
    <t>21 anos e 1 mês</t>
  </si>
  <si>
    <t>22 anos</t>
  </si>
  <si>
    <t>22 anos e 1 mês</t>
  </si>
  <si>
    <t>23 anos</t>
  </si>
  <si>
    <t>23 anos e 1 mês</t>
  </si>
  <si>
    <t>24 anos</t>
  </si>
  <si>
    <t>24 anos e 1 mês</t>
  </si>
  <si>
    <t>25 anos</t>
  </si>
  <si>
    <t>25 anos e 1 mês</t>
  </si>
  <si>
    <t>26 anos</t>
  </si>
  <si>
    <t>26 anos e 1 mês</t>
  </si>
  <si>
    <t>27 anos</t>
  </si>
  <si>
    <t>27 anos e 1 mês</t>
  </si>
  <si>
    <t>...</t>
  </si>
  <si>
    <t>DE</t>
  </si>
  <si>
    <t>Assistente de Comunicação e Tecnologia</t>
  </si>
  <si>
    <t>Agente Fiscal</t>
  </si>
  <si>
    <t>Coordenação</t>
  </si>
  <si>
    <t>Coordenador Administrativo</t>
  </si>
  <si>
    <r>
      <t xml:space="preserve">Cargo de </t>
    </r>
    <r>
      <rPr>
        <u val="single"/>
        <sz val="8"/>
        <rFont val="Arial"/>
        <family val="2"/>
      </rPr>
      <t>auxiliar,</t>
    </r>
    <r>
      <rPr>
        <sz val="8"/>
        <rFont val="Arial"/>
        <family val="2"/>
      </rPr>
      <t xml:space="preserve"> não especializado, que executa tarefas rotineiras e repetitivas, de baixa complexidade em seu nível hierárquico, exigindo algum discernimento com base na experiência no local de trabalho e supervisão constante.</t>
    </r>
  </si>
  <si>
    <r>
      <t xml:space="preserve">Cargo de </t>
    </r>
    <r>
      <rPr>
        <u val="single"/>
        <sz val="8"/>
        <rFont val="Arial"/>
        <family val="2"/>
      </rPr>
      <t>assistente,</t>
    </r>
    <r>
      <rPr>
        <sz val="8"/>
        <rFont val="Arial"/>
        <family val="2"/>
      </rPr>
      <t xml:space="preserve"> não especializado, de </t>
    </r>
    <r>
      <rPr>
        <b/>
        <u val="single"/>
        <sz val="8"/>
        <rFont val="Arial"/>
        <family val="2"/>
      </rPr>
      <t>nível médio</t>
    </r>
    <r>
      <rPr>
        <sz val="8"/>
        <rFont val="Arial"/>
        <family val="2"/>
      </rPr>
      <t>, com relativo grau de autonomia para execução de tarefas dentro da área de atuação, envolvendo atividades de apoio administrativo e operacional, de baixa e/ou média complexidade e com diversificação considerável.</t>
    </r>
  </si>
  <si>
    <r>
      <t xml:space="preserve">Cargo de </t>
    </r>
    <r>
      <rPr>
        <u val="single"/>
        <sz val="8"/>
        <rFont val="Arial"/>
        <family val="2"/>
      </rPr>
      <t>assistente,</t>
    </r>
    <r>
      <rPr>
        <sz val="8"/>
        <rFont val="Arial"/>
        <family val="2"/>
      </rPr>
      <t xml:space="preserve"> com alguma especialização na atividade, de </t>
    </r>
    <r>
      <rPr>
        <b/>
        <u val="single"/>
        <sz val="8"/>
        <rFont val="Arial"/>
        <family val="2"/>
      </rPr>
      <t>nível técnico</t>
    </r>
    <r>
      <rPr>
        <sz val="8"/>
        <rFont val="Arial"/>
        <family val="2"/>
      </rPr>
      <t xml:space="preserve">, com autonomia para execução de tarefas de apoio dentro da área de atuação, envolvendo atividades administrativas e operacionais de média complexidade e com ampla diversificação. </t>
    </r>
  </si>
  <si>
    <r>
      <t xml:space="preserve">Cargo de </t>
    </r>
    <r>
      <rPr>
        <u val="single"/>
        <sz val="8"/>
        <rFont val="Arial"/>
        <family val="2"/>
      </rPr>
      <t>analista,</t>
    </r>
    <r>
      <rPr>
        <sz val="8"/>
        <rFont val="Arial"/>
        <family val="2"/>
      </rPr>
      <t xml:space="preserve"> de</t>
    </r>
    <r>
      <rPr>
        <b/>
        <u val="single"/>
        <sz val="8"/>
        <rFont val="Arial"/>
        <family val="2"/>
      </rPr>
      <t xml:space="preserve"> nível superior</t>
    </r>
    <r>
      <rPr>
        <sz val="8"/>
        <rFont val="Arial"/>
        <family val="2"/>
      </rPr>
      <t>, com vasta experiência e autonomia para analisar e propor melhorias nos processos, bem como planejar e realizar intervenções dentro da área de atuação, envolvendo atividades complexas, especializadas e altamente diversificadas.</t>
    </r>
  </si>
  <si>
    <r>
      <t xml:space="preserve">Cargo de </t>
    </r>
    <r>
      <rPr>
        <u val="single"/>
        <sz val="8"/>
        <rFont val="Arial"/>
        <family val="2"/>
      </rPr>
      <t>assistente</t>
    </r>
    <r>
      <rPr>
        <sz val="8"/>
        <rFont val="Arial"/>
        <family val="2"/>
      </rPr>
      <t xml:space="preserve">, com alguma especialização na atividade, de </t>
    </r>
    <r>
      <rPr>
        <b/>
        <u val="single"/>
        <sz val="8"/>
        <rFont val="Arial"/>
        <family val="2"/>
      </rPr>
      <t>nível médio ou técnico</t>
    </r>
    <r>
      <rPr>
        <sz val="8"/>
        <rFont val="Arial"/>
        <family val="2"/>
      </rPr>
      <t xml:space="preserve">, com autonomia para execução de tarefas de apoio dentro da área de atuação, envolvendo atividades administrativas e operacionais de média complexidade e com ampla diversificação. </t>
    </r>
  </si>
  <si>
    <r>
      <t xml:space="preserve">Função de </t>
    </r>
    <r>
      <rPr>
        <u val="single"/>
        <sz val="8"/>
        <rFont val="Arial"/>
        <family val="2"/>
      </rPr>
      <t>coordenação</t>
    </r>
    <r>
      <rPr>
        <sz val="8"/>
        <rFont val="Arial"/>
        <family val="2"/>
      </rPr>
      <t>, com alguma especialização na atividade, de</t>
    </r>
    <r>
      <rPr>
        <b/>
        <u val="single"/>
        <sz val="8"/>
        <rFont val="Arial"/>
        <family val="2"/>
      </rPr>
      <t xml:space="preserve"> nível médio ou técnico</t>
    </r>
    <r>
      <rPr>
        <sz val="8"/>
        <rFont val="Arial"/>
        <family val="2"/>
      </rPr>
      <t>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responsável por orientar/coordenar a área de atuação, com autonomia na operacionalização das decisões e participação no planejamento, execução, acompanhamento e controle dos processos operacionais e da equipe, envolvendo atividades elaboradas, analíticas e altamente diversificadas.</t>
    </r>
  </si>
  <si>
    <r>
      <t xml:space="preserve">Cargo de </t>
    </r>
    <r>
      <rPr>
        <u val="single"/>
        <sz val="8"/>
        <rFont val="Arial"/>
        <family val="2"/>
      </rPr>
      <t>coordenação</t>
    </r>
    <r>
      <rPr>
        <sz val="8"/>
        <rFont val="Arial"/>
        <family val="2"/>
      </rPr>
      <t>, com alguma especialização na atividade, de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nível médio ou técnico</t>
    </r>
    <r>
      <rPr>
        <sz val="8"/>
        <rFont val="Arial"/>
        <family val="2"/>
      </rPr>
      <t>, com autonomia na operacionalização das decisões, realizando acompanhamento e controle dos processos operacionais da área, envolvendo atividades elaboradas, analíticas e altamente diversificadas.</t>
    </r>
  </si>
  <si>
    <t>Admissão</t>
  </si>
  <si>
    <t>% faixa Nível Admissão</t>
  </si>
  <si>
    <t>% faixa Nível Efetivação</t>
  </si>
  <si>
    <t>CCT - 2019</t>
  </si>
  <si>
    <t>CCT - 2020</t>
  </si>
  <si>
    <t>ASSISTENTE DE INFORMÁTICA</t>
  </si>
  <si>
    <t>AGENTE FISCAL</t>
  </si>
  <si>
    <t>Diferença+
Gratificação</t>
  </si>
  <si>
    <t>COMISSÃO</t>
  </si>
  <si>
    <t xml:space="preserve">DANIEL COLOMBO </t>
  </si>
  <si>
    <t>EDINAURA  LUZA</t>
  </si>
  <si>
    <t>CLEVERTON CIDICLEI MACIEL</t>
  </si>
  <si>
    <t>MAIARA PAULA DE SOUZA ARTEN</t>
  </si>
  <si>
    <t>TÁNIA REGINA DINGEE GOULART</t>
  </si>
  <si>
    <t>PERMANENTE ADMIN. FINANCEIRO</t>
  </si>
  <si>
    <t>PERMANENTE DE ORIENTAÇÃO E FISC.</t>
  </si>
  <si>
    <t>ASSISTENTE ADMINISTRATIVO</t>
  </si>
  <si>
    <t>COORDENADOR ADMINISTRATIVO FINANCEIRO</t>
  </si>
  <si>
    <t>Assistente de Informática (Extinção)</t>
  </si>
  <si>
    <t>Coordenador Administrativo Financeiro
 (Extinção)</t>
  </si>
  <si>
    <t>ASSISTENTE DE INFORMÁTICA (Extinção)</t>
  </si>
  <si>
    <t>COORDENADOR ADMINISTRATIVO FINANCEIRO (Extinção)</t>
  </si>
  <si>
    <t>Sem gratif.</t>
  </si>
  <si>
    <t>Com gratif.</t>
  </si>
  <si>
    <t>4 meses a 1,11 anos</t>
  </si>
  <si>
    <t>2 - 3,11 anos</t>
  </si>
  <si>
    <t>4 - 5,11 anos</t>
  </si>
  <si>
    <t>6 - 7,11 anos</t>
  </si>
  <si>
    <t>8 - 9,11 anos</t>
  </si>
  <si>
    <t>10 - 11,11</t>
  </si>
  <si>
    <t>12 a 13,11</t>
  </si>
  <si>
    <t>14 - 15,11</t>
  </si>
  <si>
    <t>16 - 17,11</t>
  </si>
  <si>
    <t>18 - 19,11</t>
  </si>
  <si>
    <t>20 - 21,11</t>
  </si>
  <si>
    <t>22 - 23,11</t>
  </si>
  <si>
    <t>24 - 25,11</t>
  </si>
  <si>
    <t>26 - 27,11</t>
  </si>
  <si>
    <t>28 - 29,11</t>
  </si>
  <si>
    <t>30 - 31,11</t>
  </si>
  <si>
    <t>32 - 33,11</t>
  </si>
  <si>
    <t>34 - 35,11</t>
  </si>
  <si>
    <t>36 - 37,11</t>
  </si>
  <si>
    <t>38 - 39,11</t>
  </si>
  <si>
    <t>40 - 41,11</t>
  </si>
  <si>
    <t>42 - 43,11</t>
  </si>
  <si>
    <t>44-45,11</t>
  </si>
  <si>
    <t>46 - 47,11</t>
  </si>
  <si>
    <t>48-49,11</t>
  </si>
  <si>
    <t>2 Ext.</t>
  </si>
  <si>
    <t>1 Ext.</t>
  </si>
  <si>
    <t>TABELA SALARIAL: CARGOS EFETIVOS</t>
  </si>
  <si>
    <t>TABELA SALARIAL: CARGOS EM EXTINÇÃO</t>
  </si>
  <si>
    <t>TABELA SALARIAL: FUNÇÃO GRATIFICADA</t>
  </si>
  <si>
    <t>Maior Salário Cargos Efetivos (Classe 4):</t>
  </si>
  <si>
    <t>10% Gratificação Parcial
20% Gratificação Integral</t>
  </si>
  <si>
    <t>Anuênio 2018</t>
  </si>
  <si>
    <t>Salário Base + Anuênio
2018</t>
  </si>
  <si>
    <t>MARIA DOLORES THIESEN</t>
  </si>
  <si>
    <t>COORDENADOR TÉCNICO</t>
  </si>
  <si>
    <t>CASSIANO FERRAZ</t>
  </si>
  <si>
    <t>ASSESSOR DE COMUNICAÇÃO</t>
  </si>
  <si>
    <t>FRANCIS LILIAN ALVES HOFFMANN</t>
  </si>
  <si>
    <t>A CONTRATAR</t>
  </si>
  <si>
    <t>-</t>
  </si>
  <si>
    <t>CCT - 2021</t>
  </si>
  <si>
    <t xml:space="preserve">ENQUADRAMENTO DE PESSOAL </t>
  </si>
  <si>
    <t>ENQUADRAMENTO DE PESSOAL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</si>
</sst>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"/>
    <numFmt numFmtId="185" formatCode="0.0%"/>
    <numFmt numFmtId="186" formatCode="&quot;R$ &quot;#,##0.00"/>
    <numFmt numFmtId="187" formatCode="[$-416]dddd\,\ d&quot; de &quot;mmmm&quot; de &quot;yyyy"/>
    <numFmt numFmtId="188" formatCode="0.0"/>
    <numFmt numFmtId="189" formatCode="_(* #,##0.0_);_(* \(#,##0.0\);_(* &quot;-&quot;??_);_(@_)"/>
    <numFmt numFmtId="190" formatCode="_(* #,##0.000_);_(* \(#,##0.000\);_(* &quot;-&quot;??_);_(@_)"/>
    <numFmt numFmtId="191" formatCode="#,##0.0"/>
    <numFmt numFmtId="192" formatCode="&quot;R$&quot;\ #,##0.00"/>
    <numFmt numFmtId="193" formatCode="_(* #,##0.0000_);_(* \(#,##0.0000\);_(* &quot;-&quot;??_);_(@_)"/>
    <numFmt numFmtId="194" formatCode="0.000%"/>
    <numFmt numFmtId="195" formatCode="0.0000%"/>
    <numFmt numFmtId="196" formatCode="0.00000%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  <numFmt numFmtId="201" formatCode="mmm/yyyy"/>
    <numFmt numFmtId="202" formatCode="_-[$R$-416]\ * #,##0.00_-;\-[$R$-416]\ * #,##0.00_-;_-[$R$-416]\ * &quot;-&quot;??_-;_-@_-"/>
    <numFmt numFmtId="203" formatCode="&quot;R$&quot;#,##0.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8"/>
      <name val="Courier New"/>
      <family val="3"/>
    </font>
    <font>
      <b/>
      <sz val="18"/>
      <name val="Arial"/>
      <family val="2"/>
    </font>
    <font>
      <b/>
      <sz val="16"/>
      <color indexed="63"/>
      <name val="Arial Black"/>
      <family val="2"/>
    </font>
    <font>
      <b/>
      <sz val="8"/>
      <color indexed="63"/>
      <name val="Arial Black"/>
      <family val="2"/>
    </font>
    <font>
      <sz val="11"/>
      <name val="Arial Narrow"/>
      <family val="2"/>
    </font>
    <font>
      <sz val="9.5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u val="single"/>
      <sz val="8"/>
      <name val="Arial"/>
      <family val="2"/>
    </font>
    <font>
      <sz val="9"/>
      <name val="Segoe UI"/>
      <family val="2"/>
    </font>
    <font>
      <b/>
      <u val="single"/>
      <sz val="8"/>
      <name val="Arial"/>
      <family val="2"/>
    </font>
    <font>
      <sz val="11"/>
      <name val="Arial"/>
      <family val="2"/>
    </font>
    <font>
      <b/>
      <sz val="11"/>
      <name val="Segoe UI"/>
      <family val="2"/>
    </font>
    <font>
      <b/>
      <sz val="14"/>
      <name val="Segoe UI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2"/>
      <name val="Segoe UI"/>
      <family val="2"/>
    </font>
    <font>
      <b/>
      <sz val="16"/>
      <name val="Segoe UI"/>
      <family val="2"/>
    </font>
    <font>
      <sz val="10"/>
      <name val="Segoe UI"/>
      <family val="2"/>
    </font>
    <font>
      <b/>
      <sz val="9"/>
      <name val="Segoe U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35"/>
      <color indexed="39"/>
      <name val="Calibri"/>
      <family val="2"/>
    </font>
    <font>
      <u val="single"/>
      <sz val="9.35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9"/>
      <name val="Calibri"/>
      <family val="2"/>
    </font>
    <font>
      <b/>
      <sz val="11"/>
      <color indexed="9"/>
      <name val="Arial Narrow"/>
      <family val="2"/>
    </font>
    <font>
      <sz val="11"/>
      <name val="Calibri"/>
      <family val="2"/>
    </font>
    <font>
      <b/>
      <sz val="10"/>
      <color indexed="9"/>
      <name val="Arial Narrow"/>
      <family val="2"/>
    </font>
    <font>
      <b/>
      <sz val="12"/>
      <name val="Calibri"/>
      <family val="2"/>
    </font>
    <font>
      <b/>
      <sz val="16"/>
      <color indexed="10"/>
      <name val="Arial Black"/>
      <family val="2"/>
    </font>
    <font>
      <sz val="9.5"/>
      <color indexed="10"/>
      <name val="Arial Narrow"/>
      <family val="2"/>
    </font>
    <font>
      <b/>
      <sz val="9"/>
      <color indexed="9"/>
      <name val="Arial Narrow"/>
      <family val="2"/>
    </font>
    <font>
      <sz val="10"/>
      <name val="Calibri"/>
      <family val="2"/>
    </font>
    <font>
      <b/>
      <sz val="11"/>
      <color indexed="57"/>
      <name val="Calibri"/>
      <family val="2"/>
    </font>
    <font>
      <b/>
      <sz val="9"/>
      <color indexed="9"/>
      <name val="Arial"/>
      <family val="2"/>
    </font>
    <font>
      <sz val="9.5"/>
      <color indexed="8"/>
      <name val="Arial Narrow"/>
      <family val="2"/>
    </font>
    <font>
      <sz val="11"/>
      <color indexed="9"/>
      <name val="Arial Narrow"/>
      <family val="2"/>
    </font>
    <font>
      <sz val="9.5"/>
      <color indexed="9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16"/>
      <color rgb="FFFF0000"/>
      <name val="Arial Black"/>
      <family val="2"/>
    </font>
    <font>
      <sz val="9.5"/>
      <color rgb="FFFF0000"/>
      <name val="Arial Narrow"/>
      <family val="2"/>
    </font>
    <font>
      <b/>
      <sz val="9"/>
      <color theme="0"/>
      <name val="Arial Narrow"/>
      <family val="2"/>
    </font>
    <font>
      <b/>
      <sz val="11"/>
      <color rgb="FF2C9464"/>
      <name val="Calibri"/>
      <family val="2"/>
    </font>
    <font>
      <b/>
      <sz val="9"/>
      <color theme="0"/>
      <name val="Arial"/>
      <family val="2"/>
    </font>
    <font>
      <sz val="9.5"/>
      <color theme="1"/>
      <name val="Arial Narrow"/>
      <family val="2"/>
    </font>
    <font>
      <sz val="11"/>
      <color theme="0"/>
      <name val="Arial Narrow"/>
      <family val="2"/>
    </font>
    <font>
      <sz val="9.5"/>
      <color theme="0"/>
      <name val="Arial Narrow"/>
      <family val="2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78574"/>
        <bgColor indexed="64"/>
      </patternFill>
    </fill>
    <fill>
      <patternFill patternType="solid">
        <fgColor rgb="FF463C2A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C957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C946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648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theme="0"/>
      </right>
      <top style="medium"/>
      <bottom style="medium"/>
    </border>
    <border>
      <left style="thin">
        <color theme="0"/>
      </left>
      <right style="thin">
        <color theme="0"/>
      </right>
      <top style="medium"/>
      <bottom style="medium"/>
    </border>
    <border>
      <left/>
      <right style="thin">
        <color theme="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/>
      <right/>
      <top style="double"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 style="medium"/>
    </border>
    <border>
      <left/>
      <right/>
      <top style="medium"/>
      <bottom style="double"/>
    </border>
    <border>
      <left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medium"/>
      <right style="medium"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6" fillId="29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1" fillId="21" borderId="5" applyNumberFormat="0" applyAlignment="0" applyProtection="0"/>
    <xf numFmtId="175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91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 vertical="center"/>
      <protection/>
    </xf>
    <xf numFmtId="0" fontId="6" fillId="0" borderId="0" xfId="52" applyFont="1" applyAlignment="1">
      <alignment vertical="center"/>
      <protection/>
    </xf>
    <xf numFmtId="0" fontId="3" fillId="0" borderId="0" xfId="52" applyFont="1" applyFill="1" applyBorder="1" applyAlignment="1">
      <alignment vertical="center"/>
      <protection/>
    </xf>
    <xf numFmtId="0" fontId="9" fillId="0" borderId="0" xfId="57" applyFont="1" applyFill="1" applyBorder="1" applyAlignment="1">
      <alignment horizontal="left" vertical="center"/>
      <protection/>
    </xf>
    <xf numFmtId="177" fontId="14" fillId="0" borderId="0" xfId="71" applyFont="1" applyFill="1" applyBorder="1" applyAlignment="1">
      <alignment horizontal="center" vertical="center"/>
    </xf>
    <xf numFmtId="177" fontId="4" fillId="0" borderId="0" xfId="71" applyFont="1" applyAlignment="1">
      <alignment horizontal="center" vertical="center"/>
    </xf>
    <xf numFmtId="0" fontId="53" fillId="0" borderId="0" xfId="0" applyFont="1" applyFill="1" applyBorder="1" applyAlignment="1" applyProtection="1">
      <alignment vertical="center"/>
      <protection locked="0"/>
    </xf>
    <xf numFmtId="10" fontId="5" fillId="0" borderId="0" xfId="60" applyNumberFormat="1" applyFont="1" applyAlignment="1">
      <alignment vertical="center"/>
    </xf>
    <xf numFmtId="0" fontId="13" fillId="0" borderId="0" xfId="52" applyFont="1" applyFill="1" applyBorder="1" applyAlignment="1">
      <alignment horizontal="center" vertical="center"/>
      <protection/>
    </xf>
    <xf numFmtId="0" fontId="12" fillId="0" borderId="0" xfId="52" applyFont="1" applyFill="1" applyBorder="1" applyAlignment="1">
      <alignment horizontal="justify" vertical="center"/>
      <protection/>
    </xf>
    <xf numFmtId="0" fontId="53" fillId="0" borderId="0" xfId="0" applyFont="1" applyFill="1" applyBorder="1" applyAlignment="1" applyProtection="1">
      <alignment horizontal="center" vertical="center"/>
      <protection locked="0"/>
    </xf>
    <xf numFmtId="177" fontId="89" fillId="0" borderId="0" xfId="71" applyFont="1" applyFill="1" applyBorder="1" applyAlignment="1">
      <alignment vertical="center"/>
    </xf>
    <xf numFmtId="177" fontId="5" fillId="0" borderId="0" xfId="71" applyFont="1" applyFill="1" applyBorder="1" applyAlignment="1">
      <alignment horizontal="center" vertical="center"/>
    </xf>
    <xf numFmtId="177" fontId="3" fillId="0" borderId="0" xfId="71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vertical="center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0" fontId="13" fillId="0" borderId="12" xfId="52" applyFont="1" applyFill="1" applyBorder="1" applyAlignment="1">
      <alignment horizontal="center" vertical="center" wrapText="1"/>
      <protection/>
    </xf>
    <xf numFmtId="0" fontId="16" fillId="0" borderId="0" xfId="52" applyFont="1" applyAlignment="1">
      <alignment vertical="center"/>
      <protection/>
    </xf>
    <xf numFmtId="0" fontId="13" fillId="0" borderId="13" xfId="52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 vertical="center"/>
      <protection/>
    </xf>
    <xf numFmtId="0" fontId="90" fillId="0" borderId="0" xfId="52" applyFont="1" applyFill="1" applyBorder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0" fontId="89" fillId="0" borderId="0" xfId="52" applyFont="1" applyFill="1" applyBorder="1" applyAlignment="1">
      <alignment horizontal="center" vertical="center"/>
      <protection/>
    </xf>
    <xf numFmtId="177" fontId="3" fillId="0" borderId="0" xfId="71" applyFont="1" applyFill="1" applyBorder="1" applyAlignment="1">
      <alignment vertical="center"/>
    </xf>
    <xf numFmtId="0" fontId="7" fillId="0" borderId="0" xfId="52" applyFont="1" applyFill="1" applyBorder="1" applyAlignment="1">
      <alignment horizontal="center" vertical="center"/>
      <protection/>
    </xf>
    <xf numFmtId="0" fontId="56" fillId="0" borderId="0" xfId="54" applyFont="1" applyAlignment="1">
      <alignment/>
    </xf>
    <xf numFmtId="0" fontId="15" fillId="0" borderId="0" xfId="54" applyAlignment="1">
      <alignment/>
    </xf>
    <xf numFmtId="0" fontId="17" fillId="33" borderId="0" xfId="53" applyFont="1" applyFill="1" applyBorder="1" applyAlignment="1">
      <alignment vertical="center"/>
      <protection/>
    </xf>
    <xf numFmtId="0" fontId="17" fillId="33" borderId="0" xfId="53" applyFont="1" applyFill="1" applyBorder="1" applyAlignment="1">
      <alignment horizontal="center" vertical="center"/>
      <protection/>
    </xf>
    <xf numFmtId="177" fontId="17" fillId="33" borderId="0" xfId="71" applyFont="1" applyFill="1" applyBorder="1" applyAlignment="1">
      <alignment vertical="center"/>
    </xf>
    <xf numFmtId="14" fontId="18" fillId="33" borderId="0" xfId="53" applyNumberFormat="1" applyFont="1" applyFill="1" applyBorder="1" applyAlignment="1">
      <alignment vertical="center"/>
      <protection/>
    </xf>
    <xf numFmtId="14" fontId="18" fillId="33" borderId="0" xfId="53" applyNumberFormat="1" applyFont="1" applyFill="1" applyBorder="1" applyAlignment="1">
      <alignment horizontal="center" vertical="center"/>
      <protection/>
    </xf>
    <xf numFmtId="0" fontId="15" fillId="0" borderId="0" xfId="54" applyAlignment="1">
      <alignment horizontal="center"/>
    </xf>
    <xf numFmtId="0" fontId="91" fillId="34" borderId="14" xfId="56" applyFont="1" applyFill="1" applyBorder="1" applyAlignment="1">
      <alignment horizontal="center" vertical="center" wrapText="1"/>
      <protection/>
    </xf>
    <xf numFmtId="0" fontId="91" fillId="34" borderId="15" xfId="56" applyFont="1" applyFill="1" applyBorder="1" applyAlignment="1">
      <alignment horizontal="center" vertical="center" wrapText="1"/>
      <protection/>
    </xf>
    <xf numFmtId="0" fontId="91" fillId="34" borderId="15" xfId="56" applyFont="1" applyFill="1" applyBorder="1" applyAlignment="1">
      <alignment horizontal="center" vertical="center" wrapText="1" shrinkToFit="1"/>
      <protection/>
    </xf>
    <xf numFmtId="0" fontId="91" fillId="34" borderId="16" xfId="56" applyFont="1" applyFill="1" applyBorder="1" applyAlignment="1">
      <alignment horizontal="center" vertical="center" wrapText="1"/>
      <protection/>
    </xf>
    <xf numFmtId="0" fontId="91" fillId="35" borderId="15" xfId="56" applyFont="1" applyFill="1" applyBorder="1" applyAlignment="1">
      <alignment horizontal="center" vertical="center" wrapText="1"/>
      <protection/>
    </xf>
    <xf numFmtId="0" fontId="91" fillId="35" borderId="17" xfId="56" applyFont="1" applyFill="1" applyBorder="1" applyAlignment="1">
      <alignment horizontal="center" vertical="center" wrapText="1"/>
      <protection/>
    </xf>
    <xf numFmtId="0" fontId="91" fillId="35" borderId="13" xfId="56" applyFont="1" applyFill="1" applyBorder="1" applyAlignment="1">
      <alignment horizontal="center" vertical="center" wrapText="1"/>
      <protection/>
    </xf>
    <xf numFmtId="0" fontId="19" fillId="0" borderId="0" xfId="53" applyFont="1" applyAlignment="1">
      <alignment wrapText="1"/>
      <protection/>
    </xf>
    <xf numFmtId="0" fontId="20" fillId="0" borderId="11" xfId="54" applyFont="1" applyBorder="1" applyAlignment="1">
      <alignment horizontal="left"/>
    </xf>
    <xf numFmtId="0" fontId="20" fillId="0" borderId="11" xfId="54" applyFont="1" applyBorder="1" applyAlignment="1">
      <alignment horizontal="center"/>
    </xf>
    <xf numFmtId="0" fontId="20" fillId="0" borderId="0" xfId="54" applyFont="1" applyAlignment="1">
      <alignment/>
    </xf>
    <xf numFmtId="0" fontId="20" fillId="0" borderId="18" xfId="54" applyFont="1" applyBorder="1" applyAlignment="1">
      <alignment/>
    </xf>
    <xf numFmtId="14" fontId="20" fillId="0" borderId="18" xfId="54" applyNumberFormat="1" applyFont="1" applyBorder="1" applyAlignment="1">
      <alignment horizontal="center"/>
    </xf>
    <xf numFmtId="0" fontId="20" fillId="0" borderId="18" xfId="54" applyFont="1" applyBorder="1" applyAlignment="1">
      <alignment horizontal="left"/>
    </xf>
    <xf numFmtId="2" fontId="20" fillId="0" borderId="18" xfId="54" applyNumberFormat="1" applyFont="1" applyFill="1" applyBorder="1" applyAlignment="1">
      <alignment/>
    </xf>
    <xf numFmtId="44" fontId="20" fillId="0" borderId="18" xfId="50" applyFont="1" applyFill="1" applyBorder="1" applyAlignment="1">
      <alignment horizontal="right"/>
    </xf>
    <xf numFmtId="177" fontId="20" fillId="0" borderId="18" xfId="71" applyFont="1" applyFill="1" applyBorder="1" applyAlignment="1">
      <alignment/>
    </xf>
    <xf numFmtId="177" fontId="20" fillId="0" borderId="18" xfId="71" applyFont="1" applyBorder="1" applyAlignment="1">
      <alignment/>
    </xf>
    <xf numFmtId="10" fontId="20" fillId="0" borderId="18" xfId="59" applyNumberFormat="1" applyFont="1" applyBorder="1" applyAlignment="1">
      <alignment horizontal="center"/>
    </xf>
    <xf numFmtId="0" fontId="20" fillId="0" borderId="18" xfId="54" applyFont="1" applyBorder="1" applyAlignment="1">
      <alignment horizontal="center"/>
    </xf>
    <xf numFmtId="0" fontId="21" fillId="0" borderId="0" xfId="54" applyFont="1" applyFill="1" applyAlignment="1">
      <alignment horizontal="left"/>
    </xf>
    <xf numFmtId="0" fontId="21" fillId="0" borderId="0" xfId="54" applyFont="1" applyFill="1" applyAlignment="1">
      <alignment horizontal="center"/>
    </xf>
    <xf numFmtId="0" fontId="21" fillId="0" borderId="0" xfId="54" applyFont="1" applyFill="1" applyAlignment="1">
      <alignment/>
    </xf>
    <xf numFmtId="0" fontId="15" fillId="0" borderId="0" xfId="54" applyFill="1" applyAlignment="1">
      <alignment/>
    </xf>
    <xf numFmtId="2" fontId="58" fillId="0" borderId="0" xfId="54" applyNumberFormat="1" applyFont="1" applyFill="1" applyAlignment="1">
      <alignment horizontal="right"/>
    </xf>
    <xf numFmtId="0" fontId="22" fillId="0" borderId="19" xfId="54" applyFont="1" applyFill="1" applyBorder="1" applyAlignment="1">
      <alignment horizontal="right"/>
    </xf>
    <xf numFmtId="10" fontId="92" fillId="36" borderId="0" xfId="54" applyNumberFormat="1" applyFont="1" applyFill="1" applyAlignment="1">
      <alignment horizontal="center"/>
    </xf>
    <xf numFmtId="2" fontId="21" fillId="0" borderId="0" xfId="54" applyNumberFormat="1" applyFont="1" applyFill="1" applyAlignment="1">
      <alignment horizontal="right"/>
    </xf>
    <xf numFmtId="177" fontId="15" fillId="0" borderId="0" xfId="71" applyFont="1" applyAlignment="1">
      <alignment/>
    </xf>
    <xf numFmtId="0" fontId="90" fillId="37" borderId="20" xfId="52" applyFont="1" applyFill="1" applyBorder="1" applyAlignment="1">
      <alignment horizontal="center" vertical="center"/>
      <protection/>
    </xf>
    <xf numFmtId="0" fontId="89" fillId="37" borderId="21" xfId="52" applyFont="1" applyFill="1" applyBorder="1" applyAlignment="1">
      <alignment horizontal="center" vertical="center"/>
      <protection/>
    </xf>
    <xf numFmtId="0" fontId="91" fillId="38" borderId="15" xfId="56" applyFont="1" applyFill="1" applyBorder="1" applyAlignment="1">
      <alignment horizontal="center" vertical="center" wrapText="1"/>
      <protection/>
    </xf>
    <xf numFmtId="0" fontId="91" fillId="38" borderId="16" xfId="56" applyFont="1" applyFill="1" applyBorder="1" applyAlignment="1">
      <alignment horizontal="center" vertical="center" wrapText="1"/>
      <protection/>
    </xf>
    <xf numFmtId="0" fontId="60" fillId="0" borderId="22" xfId="52" applyFont="1" applyBorder="1" applyAlignment="1">
      <alignment horizontal="center" vertical="center"/>
      <protection/>
    </xf>
    <xf numFmtId="10" fontId="60" fillId="0" borderId="23" xfId="60" applyNumberFormat="1" applyFont="1" applyFill="1" applyBorder="1" applyAlignment="1">
      <alignment horizontal="center"/>
    </xf>
    <xf numFmtId="10" fontId="60" fillId="0" borderId="24" xfId="60" applyNumberFormat="1" applyFont="1" applyFill="1" applyBorder="1" applyAlignment="1">
      <alignment horizontal="center"/>
    </xf>
    <xf numFmtId="10" fontId="60" fillId="0" borderId="25" xfId="60" applyNumberFormat="1" applyFont="1" applyFill="1" applyBorder="1" applyAlignment="1">
      <alignment horizontal="center"/>
    </xf>
    <xf numFmtId="10" fontId="20" fillId="0" borderId="11" xfId="59" applyNumberFormat="1" applyFont="1" applyBorder="1" applyAlignment="1">
      <alignment horizontal="center"/>
    </xf>
    <xf numFmtId="0" fontId="93" fillId="0" borderId="0" xfId="53" applyFont="1" applyFill="1" applyBorder="1" applyAlignment="1">
      <alignment vertical="center"/>
      <protection/>
    </xf>
    <xf numFmtId="0" fontId="94" fillId="0" borderId="0" xfId="53" applyFont="1" applyFill="1" applyBorder="1" applyAlignment="1">
      <alignment vertical="center"/>
      <protection/>
    </xf>
    <xf numFmtId="10" fontId="60" fillId="0" borderId="0" xfId="60" applyNumberFormat="1" applyFont="1" applyFill="1" applyBorder="1" applyAlignment="1">
      <alignment horizontal="center"/>
    </xf>
    <xf numFmtId="0" fontId="91" fillId="39" borderId="26" xfId="54" applyFont="1" applyFill="1" applyBorder="1" applyAlignment="1">
      <alignment horizontal="center"/>
    </xf>
    <xf numFmtId="0" fontId="91" fillId="39" borderId="27" xfId="54" applyFont="1" applyFill="1" applyBorder="1" applyAlignment="1">
      <alignment horizontal="center"/>
    </xf>
    <xf numFmtId="0" fontId="21" fillId="0" borderId="28" xfId="54" applyFont="1" applyFill="1" applyBorder="1" applyAlignment="1">
      <alignment horizontal="center"/>
    </xf>
    <xf numFmtId="0" fontId="21" fillId="0" borderId="29" xfId="54" applyFont="1" applyFill="1" applyBorder="1" applyAlignment="1">
      <alignment horizontal="center"/>
    </xf>
    <xf numFmtId="0" fontId="21" fillId="0" borderId="30" xfId="54" applyFont="1" applyFill="1" applyBorder="1" applyAlignment="1">
      <alignment horizontal="center"/>
    </xf>
    <xf numFmtId="0" fontId="21" fillId="0" borderId="31" xfId="54" applyFont="1" applyFill="1" applyBorder="1" applyAlignment="1">
      <alignment horizontal="center"/>
    </xf>
    <xf numFmtId="0" fontId="21" fillId="0" borderId="32" xfId="54" applyFont="1" applyFill="1" applyBorder="1" applyAlignment="1">
      <alignment horizontal="center"/>
    </xf>
    <xf numFmtId="0" fontId="21" fillId="0" borderId="31" xfId="54" applyFont="1" applyBorder="1" applyAlignment="1">
      <alignment horizontal="center"/>
    </xf>
    <xf numFmtId="0" fontId="21" fillId="0" borderId="33" xfId="54" applyFont="1" applyBorder="1" applyAlignment="1">
      <alignment horizontal="center"/>
    </xf>
    <xf numFmtId="177" fontId="20" fillId="18" borderId="18" xfId="71" applyFont="1" applyFill="1" applyBorder="1" applyAlignment="1">
      <alignment/>
    </xf>
    <xf numFmtId="43" fontId="21" fillId="0" borderId="0" xfId="54" applyNumberFormat="1" applyFont="1" applyFill="1" applyAlignment="1">
      <alignment/>
    </xf>
    <xf numFmtId="2" fontId="95" fillId="39" borderId="0" xfId="54" applyNumberFormat="1" applyFont="1" applyFill="1" applyAlignment="1">
      <alignment horizontal="center"/>
    </xf>
    <xf numFmtId="177" fontId="21" fillId="0" borderId="34" xfId="71" applyFont="1" applyFill="1" applyBorder="1" applyAlignment="1">
      <alignment horizontal="right"/>
    </xf>
    <xf numFmtId="177" fontId="21" fillId="0" borderId="0" xfId="71" applyFont="1" applyFill="1" applyBorder="1" applyAlignment="1">
      <alignment horizontal="right"/>
    </xf>
    <xf numFmtId="177" fontId="21" fillId="0" borderId="35" xfId="71" applyFont="1" applyFill="1" applyBorder="1" applyAlignment="1">
      <alignment horizontal="right"/>
    </xf>
    <xf numFmtId="0" fontId="21" fillId="0" borderId="0" xfId="54" applyFont="1" applyFill="1" applyBorder="1" applyAlignment="1">
      <alignment horizontal="left"/>
    </xf>
    <xf numFmtId="0" fontId="20" fillId="0" borderId="36" xfId="54" applyFont="1" applyBorder="1" applyAlignment="1">
      <alignment horizontal="left"/>
    </xf>
    <xf numFmtId="14" fontId="20" fillId="0" borderId="36" xfId="54" applyNumberFormat="1" applyFont="1" applyBorder="1" applyAlignment="1">
      <alignment horizontal="center"/>
    </xf>
    <xf numFmtId="14" fontId="20" fillId="0" borderId="36" xfId="54" applyNumberFormat="1" applyFont="1" applyFill="1" applyBorder="1" applyAlignment="1">
      <alignment horizontal="center"/>
    </xf>
    <xf numFmtId="0" fontId="22" fillId="0" borderId="0" xfId="54" applyFont="1" applyFill="1" applyBorder="1" applyAlignment="1">
      <alignment horizontal="right"/>
    </xf>
    <xf numFmtId="0" fontId="20" fillId="0" borderId="36" xfId="54" applyFont="1" applyFill="1" applyBorder="1" applyAlignment="1">
      <alignment horizontal="left"/>
    </xf>
    <xf numFmtId="2" fontId="20" fillId="0" borderId="11" xfId="54" applyNumberFormat="1" applyFont="1" applyFill="1" applyBorder="1" applyAlignment="1">
      <alignment wrapText="1"/>
    </xf>
    <xf numFmtId="0" fontId="22" fillId="0" borderId="37" xfId="54" applyFont="1" applyFill="1" applyBorder="1" applyAlignment="1">
      <alignment horizontal="right"/>
    </xf>
    <xf numFmtId="177" fontId="92" fillId="34" borderId="37" xfId="54" applyNumberFormat="1" applyFont="1" applyFill="1" applyBorder="1" applyAlignment="1">
      <alignment/>
    </xf>
    <xf numFmtId="44" fontId="20" fillId="0" borderId="36" xfId="50" applyFont="1" applyFill="1" applyBorder="1" applyAlignment="1">
      <alignment horizontal="right"/>
    </xf>
    <xf numFmtId="177" fontId="92" fillId="40" borderId="37" xfId="54" applyNumberFormat="1" applyFont="1" applyFill="1" applyBorder="1" applyAlignment="1">
      <alignment/>
    </xf>
    <xf numFmtId="10" fontId="92" fillId="41" borderId="37" xfId="54" applyNumberFormat="1" applyFont="1" applyFill="1" applyBorder="1" applyAlignment="1">
      <alignment/>
    </xf>
    <xf numFmtId="0" fontId="21" fillId="0" borderId="0" xfId="54" applyFont="1" applyFill="1" applyBorder="1" applyAlignment="1">
      <alignment horizontal="center"/>
    </xf>
    <xf numFmtId="0" fontId="20" fillId="0" borderId="36" xfId="54" applyFont="1" applyBorder="1" applyAlignment="1">
      <alignment horizontal="center"/>
    </xf>
    <xf numFmtId="0" fontId="20" fillId="0" borderId="38" xfId="54" applyFont="1" applyBorder="1" applyAlignment="1">
      <alignment horizontal="center"/>
    </xf>
    <xf numFmtId="0" fontId="3" fillId="0" borderId="10" xfId="52" applyFont="1" applyFill="1" applyBorder="1" applyAlignment="1">
      <alignment horizontal="justify" vertical="center" wrapText="1"/>
      <protection/>
    </xf>
    <xf numFmtId="0" fontId="3" fillId="0" borderId="11" xfId="52" applyFont="1" applyFill="1" applyBorder="1" applyAlignment="1">
      <alignment horizontal="justify" vertical="center" wrapText="1"/>
      <protection/>
    </xf>
    <xf numFmtId="0" fontId="3" fillId="0" borderId="13" xfId="52" applyFont="1" applyFill="1" applyBorder="1" applyAlignment="1">
      <alignment horizontal="justify" vertical="center" wrapText="1"/>
      <protection/>
    </xf>
    <xf numFmtId="0" fontId="64" fillId="0" borderId="39" xfId="0" applyFont="1" applyFill="1" applyBorder="1" applyAlignment="1" applyProtection="1">
      <alignment horizontal="center" vertical="center"/>
      <protection locked="0"/>
    </xf>
    <xf numFmtId="0" fontId="64" fillId="0" borderId="40" xfId="0" applyFont="1" applyFill="1" applyBorder="1" applyAlignment="1" applyProtection="1">
      <alignment vertical="center"/>
      <protection locked="0"/>
    </xf>
    <xf numFmtId="0" fontId="64" fillId="0" borderId="41" xfId="0" applyFont="1" applyFill="1" applyBorder="1" applyAlignment="1" applyProtection="1">
      <alignment horizontal="center" vertical="center"/>
      <protection locked="0"/>
    </xf>
    <xf numFmtId="0" fontId="64" fillId="0" borderId="42" xfId="0" applyFont="1" applyFill="1" applyBorder="1" applyAlignment="1" applyProtection="1">
      <alignment vertical="center" wrapText="1"/>
      <protection locked="0"/>
    </xf>
    <xf numFmtId="0" fontId="64" fillId="0" borderId="42" xfId="0" applyFont="1" applyFill="1" applyBorder="1" applyAlignment="1" applyProtection="1">
      <alignment vertical="center"/>
      <protection locked="0"/>
    </xf>
    <xf numFmtId="0" fontId="64" fillId="0" borderId="43" xfId="0" applyFont="1" applyFill="1" applyBorder="1" applyAlignment="1" applyProtection="1">
      <alignment horizontal="center" vertical="center"/>
      <protection locked="0"/>
    </xf>
    <xf numFmtId="0" fontId="64" fillId="0" borderId="44" xfId="0" applyFont="1" applyFill="1" applyBorder="1" applyAlignment="1" applyProtection="1">
      <alignment vertical="center"/>
      <protection locked="0"/>
    </xf>
    <xf numFmtId="0" fontId="64" fillId="0" borderId="43" xfId="0" applyFont="1" applyFill="1" applyBorder="1" applyAlignment="1" applyProtection="1">
      <alignment vertical="center"/>
      <protection locked="0"/>
    </xf>
    <xf numFmtId="0" fontId="64" fillId="0" borderId="13" xfId="0" applyFont="1" applyFill="1" applyBorder="1" applyAlignment="1" applyProtection="1">
      <alignment horizontal="center" vertical="center"/>
      <protection locked="0"/>
    </xf>
    <xf numFmtId="0" fontId="64" fillId="0" borderId="13" xfId="0" applyFont="1" applyFill="1" applyBorder="1" applyAlignment="1" applyProtection="1">
      <alignment vertical="center"/>
      <protection locked="0"/>
    </xf>
    <xf numFmtId="0" fontId="16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horizontal="center" vertical="center"/>
      <protection/>
    </xf>
    <xf numFmtId="9" fontId="3" fillId="0" borderId="0" xfId="59" applyFont="1" applyAlignment="1">
      <alignment vertical="center"/>
    </xf>
    <xf numFmtId="177" fontId="26" fillId="0" borderId="43" xfId="71" applyFont="1" applyFill="1" applyBorder="1" applyAlignment="1">
      <alignment horizontal="center" vertical="center"/>
    </xf>
    <xf numFmtId="10" fontId="26" fillId="0" borderId="44" xfId="59" applyNumberFormat="1" applyFont="1" applyBorder="1" applyAlignment="1">
      <alignment horizontal="center" vertical="center"/>
    </xf>
    <xf numFmtId="0" fontId="3" fillId="0" borderId="0" xfId="71" applyNumberFormat="1" applyFont="1" applyFill="1" applyBorder="1" applyAlignment="1">
      <alignment horizontal="center" vertical="center"/>
    </xf>
    <xf numFmtId="177" fontId="20" fillId="0" borderId="36" xfId="71" applyFont="1" applyFill="1" applyBorder="1" applyAlignment="1">
      <alignment/>
    </xf>
    <xf numFmtId="177" fontId="20" fillId="19" borderId="18" xfId="71" applyFont="1" applyFill="1" applyBorder="1" applyAlignment="1">
      <alignment/>
    </xf>
    <xf numFmtId="10" fontId="92" fillId="42" borderId="0" xfId="54" applyNumberFormat="1" applyFont="1" applyFill="1" applyAlignment="1">
      <alignment horizontal="center"/>
    </xf>
    <xf numFmtId="177" fontId="92" fillId="42" borderId="37" xfId="54" applyNumberFormat="1" applyFont="1" applyFill="1" applyBorder="1" applyAlignment="1">
      <alignment/>
    </xf>
    <xf numFmtId="0" fontId="64" fillId="0" borderId="13" xfId="0" applyFont="1" applyFill="1" applyBorder="1" applyAlignment="1" applyProtection="1">
      <alignment vertical="center" wrapText="1"/>
      <protection locked="0"/>
    </xf>
    <xf numFmtId="176" fontId="20" fillId="0" borderId="0" xfId="47" applyFont="1" applyAlignment="1">
      <alignment/>
    </xf>
    <xf numFmtId="176" fontId="21" fillId="0" borderId="0" xfId="47" applyFont="1" applyFill="1" applyAlignment="1">
      <alignment/>
    </xf>
    <xf numFmtId="176" fontId="21" fillId="0" borderId="0" xfId="54" applyNumberFormat="1" applyFont="1" applyFill="1" applyAlignment="1">
      <alignment/>
    </xf>
    <xf numFmtId="0" fontId="90" fillId="43" borderId="45" xfId="55" applyFont="1" applyFill="1" applyBorder="1" applyAlignment="1" applyProtection="1">
      <alignment horizontal="center" vertical="center"/>
      <protection locked="0"/>
    </xf>
    <xf numFmtId="0" fontId="90" fillId="43" borderId="10" xfId="55" applyFont="1" applyFill="1" applyBorder="1" applyAlignment="1" applyProtection="1">
      <alignment horizontal="center" vertical="center"/>
      <protection locked="0"/>
    </xf>
    <xf numFmtId="0" fontId="90" fillId="43" borderId="40" xfId="55" applyFont="1" applyFill="1" applyBorder="1" applyAlignment="1" applyProtection="1">
      <alignment horizontal="center" vertical="center"/>
      <protection locked="0"/>
    </xf>
    <xf numFmtId="177" fontId="90" fillId="43" borderId="45" xfId="71" applyFont="1" applyFill="1" applyBorder="1" applyAlignment="1">
      <alignment horizontal="center" vertical="center"/>
    </xf>
    <xf numFmtId="177" fontId="90" fillId="43" borderId="40" xfId="71" applyFont="1" applyFill="1" applyBorder="1" applyAlignment="1">
      <alignment horizontal="center" vertical="center" wrapText="1"/>
    </xf>
    <xf numFmtId="177" fontId="90" fillId="43" borderId="45" xfId="71" applyFont="1" applyFill="1" applyBorder="1" applyAlignment="1">
      <alignment vertical="center"/>
    </xf>
    <xf numFmtId="177" fontId="90" fillId="43" borderId="40" xfId="71" applyFont="1" applyFill="1" applyBorder="1" applyAlignment="1">
      <alignment vertical="center"/>
    </xf>
    <xf numFmtId="177" fontId="90" fillId="43" borderId="46" xfId="71" applyFont="1" applyFill="1" applyBorder="1" applyAlignment="1">
      <alignment vertical="center"/>
    </xf>
    <xf numFmtId="177" fontId="90" fillId="43" borderId="42" xfId="71" applyFont="1" applyFill="1" applyBorder="1" applyAlignment="1">
      <alignment vertical="center"/>
    </xf>
    <xf numFmtId="177" fontId="90" fillId="43" borderId="12" xfId="71" applyFont="1" applyFill="1" applyBorder="1" applyAlignment="1">
      <alignment vertical="center"/>
    </xf>
    <xf numFmtId="177" fontId="90" fillId="43" borderId="47" xfId="71" applyFont="1" applyFill="1" applyBorder="1" applyAlignment="1">
      <alignment vertical="center"/>
    </xf>
    <xf numFmtId="177" fontId="90" fillId="43" borderId="44" xfId="71" applyFont="1" applyFill="1" applyBorder="1" applyAlignment="1">
      <alignment vertical="center"/>
    </xf>
    <xf numFmtId="177" fontId="26" fillId="44" borderId="47" xfId="71" applyFont="1" applyFill="1" applyBorder="1" applyAlignment="1">
      <alignment vertical="center"/>
    </xf>
    <xf numFmtId="177" fontId="26" fillId="44" borderId="44" xfId="71" applyFont="1" applyFill="1" applyBorder="1" applyAlignment="1">
      <alignment vertical="center"/>
    </xf>
    <xf numFmtId="0" fontId="90" fillId="43" borderId="48" xfId="52" applyFont="1" applyFill="1" applyBorder="1" applyAlignment="1">
      <alignment horizontal="center" vertical="center"/>
      <protection/>
    </xf>
    <xf numFmtId="0" fontId="90" fillId="43" borderId="49" xfId="52" applyFont="1" applyFill="1" applyBorder="1" applyAlignment="1">
      <alignment horizontal="center" vertical="center"/>
      <protection/>
    </xf>
    <xf numFmtId="0" fontId="90" fillId="45" borderId="13" xfId="55" applyFont="1" applyFill="1" applyBorder="1" applyAlignment="1">
      <alignment horizontal="center"/>
      <protection/>
    </xf>
    <xf numFmtId="177" fontId="26" fillId="0" borderId="47" xfId="71" applyFont="1" applyFill="1" applyBorder="1" applyAlignment="1">
      <alignment vertical="center"/>
    </xf>
    <xf numFmtId="177" fontId="26" fillId="0" borderId="44" xfId="71" applyFont="1" applyFill="1" applyBorder="1" applyAlignment="1">
      <alignment vertical="center"/>
    </xf>
    <xf numFmtId="0" fontId="96" fillId="0" borderId="46" xfId="54" applyFont="1" applyBorder="1" applyAlignment="1">
      <alignment horizontal="left"/>
    </xf>
    <xf numFmtId="0" fontId="96" fillId="0" borderId="50" xfId="54" applyFont="1" applyBorder="1" applyAlignment="1">
      <alignment horizontal="left"/>
    </xf>
    <xf numFmtId="10" fontId="60" fillId="0" borderId="51" xfId="60" applyNumberFormat="1" applyFont="1" applyFill="1" applyBorder="1" applyAlignment="1">
      <alignment horizontal="center"/>
    </xf>
    <xf numFmtId="0" fontId="2" fillId="0" borderId="0" xfId="52" applyFont="1" applyAlignment="1">
      <alignment vertical="center"/>
      <protection/>
    </xf>
    <xf numFmtId="0" fontId="4" fillId="0" borderId="0" xfId="52" applyFont="1" applyAlignment="1">
      <alignment horizontal="right" vertical="center"/>
      <protection/>
    </xf>
    <xf numFmtId="43" fontId="21" fillId="0" borderId="0" xfId="54" applyNumberFormat="1" applyFont="1" applyFill="1" applyAlignment="1">
      <alignment horizontal="center"/>
    </xf>
    <xf numFmtId="0" fontId="74" fillId="43" borderId="52" xfId="54" applyFont="1" applyFill="1" applyBorder="1" applyAlignment="1">
      <alignment/>
    </xf>
    <xf numFmtId="0" fontId="74" fillId="43" borderId="53" xfId="54" applyFont="1" applyFill="1" applyBorder="1" applyAlignment="1">
      <alignment/>
    </xf>
    <xf numFmtId="0" fontId="74" fillId="43" borderId="54" xfId="54" applyFont="1" applyFill="1" applyBorder="1" applyAlignment="1">
      <alignment/>
    </xf>
    <xf numFmtId="177" fontId="4" fillId="0" borderId="0" xfId="71" applyFont="1" applyBorder="1" applyAlignment="1">
      <alignment vertical="center"/>
    </xf>
    <xf numFmtId="177" fontId="26" fillId="46" borderId="43" xfId="71" applyFont="1" applyFill="1" applyBorder="1" applyAlignment="1">
      <alignment vertical="center"/>
    </xf>
    <xf numFmtId="177" fontId="4" fillId="0" borderId="39" xfId="71" applyFont="1" applyFill="1" applyBorder="1" applyAlignment="1">
      <alignment vertical="center"/>
    </xf>
    <xf numFmtId="177" fontId="4" fillId="0" borderId="41" xfId="71" applyFont="1" applyFill="1" applyBorder="1" applyAlignment="1">
      <alignment horizontal="center" vertical="center"/>
    </xf>
    <xf numFmtId="177" fontId="4" fillId="0" borderId="43" xfId="71" applyFont="1" applyFill="1" applyBorder="1" applyAlignment="1">
      <alignment vertical="center"/>
    </xf>
    <xf numFmtId="177" fontId="4" fillId="0" borderId="43" xfId="71" applyFont="1" applyFill="1" applyBorder="1" applyAlignment="1">
      <alignment horizontal="center" vertical="center"/>
    </xf>
    <xf numFmtId="177" fontId="4" fillId="43" borderId="39" xfId="71" applyFont="1" applyFill="1" applyBorder="1" applyAlignment="1">
      <alignment horizontal="center" vertical="center" wrapText="1"/>
    </xf>
    <xf numFmtId="2" fontId="30" fillId="0" borderId="0" xfId="54" applyNumberFormat="1" applyFont="1" applyFill="1" applyAlignment="1">
      <alignment horizontal="center"/>
    </xf>
    <xf numFmtId="177" fontId="90" fillId="43" borderId="42" xfId="71" applyFont="1" applyFill="1" applyBorder="1" applyAlignment="1">
      <alignment horizontal="center" vertical="center" wrapText="1"/>
    </xf>
    <xf numFmtId="177" fontId="4" fillId="0" borderId="41" xfId="71" applyFont="1" applyFill="1" applyBorder="1" applyAlignment="1">
      <alignment horizontal="center" vertical="center" wrapText="1"/>
    </xf>
    <xf numFmtId="0" fontId="90" fillId="43" borderId="11" xfId="55" applyFont="1" applyFill="1" applyBorder="1" applyAlignment="1" applyProtection="1">
      <alignment horizontal="center" vertical="center"/>
      <protection locked="0"/>
    </xf>
    <xf numFmtId="0" fontId="90" fillId="43" borderId="46" xfId="55" applyFont="1" applyFill="1" applyBorder="1" applyAlignment="1" applyProtection="1">
      <alignment horizontal="center" vertical="center"/>
      <protection locked="0"/>
    </xf>
    <xf numFmtId="0" fontId="90" fillId="43" borderId="42" xfId="55" applyFont="1" applyFill="1" applyBorder="1" applyAlignment="1" applyProtection="1">
      <alignment horizontal="center" vertical="center"/>
      <protection locked="0"/>
    </xf>
    <xf numFmtId="177" fontId="90" fillId="43" borderId="41" xfId="71" applyFont="1" applyFill="1" applyBorder="1" applyAlignment="1">
      <alignment horizontal="center" vertical="center" wrapText="1"/>
    </xf>
    <xf numFmtId="43" fontId="3" fillId="0" borderId="0" xfId="52" applyNumberFormat="1" applyFont="1" applyAlignment="1">
      <alignment vertical="center"/>
      <protection/>
    </xf>
    <xf numFmtId="176" fontId="3" fillId="0" borderId="0" xfId="47" applyFont="1" applyAlignment="1">
      <alignment vertical="center"/>
    </xf>
    <xf numFmtId="44" fontId="20" fillId="46" borderId="11" xfId="50" applyFont="1" applyFill="1" applyBorder="1" applyAlignment="1">
      <alignment horizontal="right"/>
    </xf>
    <xf numFmtId="44" fontId="20" fillId="46" borderId="18" xfId="50" applyFont="1" applyFill="1" applyBorder="1" applyAlignment="1">
      <alignment horizontal="right"/>
    </xf>
    <xf numFmtId="44" fontId="20" fillId="46" borderId="36" xfId="50" applyFont="1" applyFill="1" applyBorder="1" applyAlignment="1">
      <alignment horizontal="right"/>
    </xf>
    <xf numFmtId="177" fontId="90" fillId="43" borderId="45" xfId="71" applyFont="1" applyFill="1" applyBorder="1" applyAlignment="1">
      <alignment horizontal="center" vertical="center" wrapText="1"/>
    </xf>
    <xf numFmtId="177" fontId="4" fillId="0" borderId="39" xfId="71" applyFont="1" applyFill="1" applyBorder="1" applyAlignment="1">
      <alignment horizontal="center" vertical="center" wrapText="1"/>
    </xf>
    <xf numFmtId="0" fontId="4" fillId="0" borderId="48" xfId="52" applyFont="1" applyFill="1" applyBorder="1" applyAlignment="1">
      <alignment horizontal="center" vertical="center"/>
      <protection/>
    </xf>
    <xf numFmtId="0" fontId="4" fillId="0" borderId="49" xfId="52" applyFont="1" applyFill="1" applyBorder="1" applyAlignment="1">
      <alignment horizontal="center" vertical="center"/>
      <protection/>
    </xf>
    <xf numFmtId="16" fontId="4" fillId="0" borderId="49" xfId="52" applyNumberFormat="1" applyFont="1" applyFill="1" applyBorder="1" applyAlignment="1">
      <alignment horizontal="center" vertical="center"/>
      <protection/>
    </xf>
    <xf numFmtId="177" fontId="94" fillId="0" borderId="11" xfId="71" applyFont="1" applyFill="1" applyBorder="1" applyAlignment="1">
      <alignment/>
    </xf>
    <xf numFmtId="177" fontId="26" fillId="46" borderId="47" xfId="71" applyFont="1" applyFill="1" applyBorder="1" applyAlignment="1">
      <alignment vertical="center"/>
    </xf>
    <xf numFmtId="0" fontId="3" fillId="0" borderId="0" xfId="52" applyFont="1" applyFill="1" applyBorder="1" applyAlignment="1">
      <alignment horizontal="center" vertical="center"/>
      <protection/>
    </xf>
    <xf numFmtId="0" fontId="91" fillId="0" borderId="0" xfId="54" applyFont="1" applyFill="1" applyBorder="1" applyAlignment="1">
      <alignment horizontal="center"/>
    </xf>
    <xf numFmtId="0" fontId="15" fillId="0" borderId="0" xfId="54" applyFill="1" applyBorder="1" applyAlignment="1">
      <alignment/>
    </xf>
    <xf numFmtId="43" fontId="15" fillId="0" borderId="0" xfId="54" applyNumberFormat="1" applyAlignment="1">
      <alignment/>
    </xf>
    <xf numFmtId="185" fontId="60" fillId="0" borderId="55" xfId="60" applyNumberFormat="1" applyFont="1" applyFill="1" applyBorder="1" applyAlignment="1">
      <alignment horizontal="center"/>
    </xf>
    <xf numFmtId="185" fontId="60" fillId="0" borderId="51" xfId="60" applyNumberFormat="1" applyFont="1" applyFill="1" applyBorder="1" applyAlignment="1">
      <alignment horizontal="center"/>
    </xf>
    <xf numFmtId="0" fontId="10" fillId="0" borderId="0" xfId="52" applyFont="1" applyFill="1" applyBorder="1" applyAlignment="1">
      <alignment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177" fontId="29" fillId="0" borderId="0" xfId="71" applyFont="1" applyFill="1" applyBorder="1" applyAlignment="1">
      <alignment horizontal="center" vertical="center"/>
    </xf>
    <xf numFmtId="0" fontId="29" fillId="0" borderId="0" xfId="52" applyFont="1" applyFill="1" applyBorder="1" applyAlignment="1">
      <alignment horizontal="center" vertical="center"/>
      <protection/>
    </xf>
    <xf numFmtId="0" fontId="29" fillId="0" borderId="0" xfId="52" applyFont="1" applyFill="1" applyBorder="1" applyAlignment="1">
      <alignment horizontal="right" vertical="center"/>
      <protection/>
    </xf>
    <xf numFmtId="177" fontId="29" fillId="0" borderId="0" xfId="52" applyNumberFormat="1" applyFont="1" applyFill="1" applyBorder="1" applyAlignment="1">
      <alignment vertical="center"/>
      <protection/>
    </xf>
    <xf numFmtId="0" fontId="10" fillId="0" borderId="0" xfId="52" applyFont="1" applyFill="1" applyBorder="1" applyAlignment="1">
      <alignment horizontal="right" vertical="center"/>
      <protection/>
    </xf>
    <xf numFmtId="177" fontId="29" fillId="0" borderId="0" xfId="52" applyNumberFormat="1" applyFont="1" applyFill="1" applyBorder="1" applyAlignment="1">
      <alignment horizontal="center" vertical="center"/>
      <protection/>
    </xf>
    <xf numFmtId="43" fontId="97" fillId="0" borderId="0" xfId="52" applyNumberFormat="1" applyFont="1" applyFill="1" applyBorder="1" applyAlignment="1">
      <alignment horizontal="center" vertical="center"/>
      <protection/>
    </xf>
    <xf numFmtId="177" fontId="97" fillId="0" borderId="0" xfId="52" applyNumberFormat="1" applyFont="1" applyFill="1" applyBorder="1" applyAlignment="1">
      <alignment vertical="center"/>
      <protection/>
    </xf>
    <xf numFmtId="43" fontId="3" fillId="0" borderId="0" xfId="52" applyNumberFormat="1" applyFont="1" applyFill="1" applyBorder="1" applyAlignment="1">
      <alignment vertical="center"/>
      <protection/>
    </xf>
    <xf numFmtId="177" fontId="4" fillId="0" borderId="0" xfId="71" applyFont="1" applyFill="1" applyBorder="1" applyAlignment="1">
      <alignment horizontal="center" vertical="center"/>
    </xf>
    <xf numFmtId="0" fontId="26" fillId="0" borderId="0" xfId="52" applyFont="1" applyBorder="1" applyAlignment="1">
      <alignment vertical="center" wrapText="1"/>
      <protection/>
    </xf>
    <xf numFmtId="14" fontId="20" fillId="0" borderId="56" xfId="54" applyNumberFormat="1" applyFont="1" applyFill="1" applyBorder="1" applyAlignment="1">
      <alignment horizontal="center"/>
    </xf>
    <xf numFmtId="14" fontId="20" fillId="19" borderId="18" xfId="54" applyNumberFormat="1" applyFont="1" applyFill="1" applyBorder="1" applyAlignment="1">
      <alignment horizontal="center"/>
    </xf>
    <xf numFmtId="14" fontId="20" fillId="0" borderId="18" xfId="54" applyNumberFormat="1" applyFont="1" applyFill="1" applyBorder="1" applyAlignment="1">
      <alignment horizontal="center"/>
    </xf>
    <xf numFmtId="14" fontId="20" fillId="18" borderId="18" xfId="54" applyNumberFormat="1" applyFont="1" applyFill="1" applyBorder="1" applyAlignment="1">
      <alignment horizontal="center"/>
    </xf>
    <xf numFmtId="0" fontId="20" fillId="47" borderId="18" xfId="54" applyFont="1" applyFill="1" applyBorder="1" applyAlignment="1">
      <alignment/>
    </xf>
    <xf numFmtId="0" fontId="20" fillId="48" borderId="18" xfId="54" applyFont="1" applyFill="1" applyBorder="1" applyAlignment="1">
      <alignment horizontal="left"/>
    </xf>
    <xf numFmtId="202" fontId="98" fillId="0" borderId="45" xfId="0" applyNumberFormat="1" applyFont="1" applyBorder="1" applyAlignment="1">
      <alignment/>
    </xf>
    <xf numFmtId="202" fontId="20" fillId="0" borderId="57" xfId="50" applyNumberFormat="1" applyFont="1" applyFill="1" applyBorder="1" applyAlignment="1">
      <alignment horizontal="right"/>
    </xf>
    <xf numFmtId="202" fontId="20" fillId="0" borderId="10" xfId="50" applyNumberFormat="1" applyFont="1" applyFill="1" applyBorder="1" applyAlignment="1">
      <alignment horizontal="right"/>
    </xf>
    <xf numFmtId="202" fontId="98" fillId="0" borderId="45" xfId="0" applyNumberFormat="1" applyFont="1" applyBorder="1" applyAlignment="1">
      <alignment/>
    </xf>
    <xf numFmtId="202" fontId="98" fillId="0" borderId="10" xfId="0" applyNumberFormat="1" applyFont="1" applyBorder="1" applyAlignment="1">
      <alignment/>
    </xf>
    <xf numFmtId="0" fontId="20" fillId="48" borderId="56" xfId="54" applyFont="1" applyFill="1" applyBorder="1" applyAlignment="1">
      <alignment horizontal="left"/>
    </xf>
    <xf numFmtId="14" fontId="98" fillId="0" borderId="0" xfId="0" applyNumberFormat="1" applyFont="1" applyBorder="1" applyAlignment="1">
      <alignment horizontal="center"/>
    </xf>
    <xf numFmtId="0" fontId="20" fillId="14" borderId="18" xfId="54" applyFont="1" applyFill="1" applyBorder="1" applyAlignment="1">
      <alignment horizontal="left"/>
    </xf>
    <xf numFmtId="14" fontId="20" fillId="0" borderId="58" xfId="54" applyNumberFormat="1" applyFont="1" applyBorder="1" applyAlignment="1">
      <alignment horizontal="center"/>
    </xf>
    <xf numFmtId="14" fontId="20" fillId="0" borderId="59" xfId="54" applyNumberFormat="1" applyFont="1" applyBorder="1" applyAlignment="1">
      <alignment horizontal="center"/>
    </xf>
    <xf numFmtId="0" fontId="98" fillId="44" borderId="18" xfId="0" applyFont="1" applyFill="1" applyBorder="1" applyAlignment="1">
      <alignment/>
    </xf>
    <xf numFmtId="0" fontId="91" fillId="34" borderId="60" xfId="56" applyFont="1" applyFill="1" applyBorder="1" applyAlignment="1">
      <alignment horizontal="center" vertical="center" wrapText="1"/>
      <protection/>
    </xf>
    <xf numFmtId="0" fontId="98" fillId="44" borderId="61" xfId="0" applyFont="1" applyFill="1" applyBorder="1" applyAlignment="1">
      <alignment/>
    </xf>
    <xf numFmtId="0" fontId="98" fillId="44" borderId="62" xfId="0" applyFont="1" applyFill="1" applyBorder="1" applyAlignment="1">
      <alignment/>
    </xf>
    <xf numFmtId="14" fontId="98" fillId="0" borderId="56" xfId="0" applyNumberFormat="1" applyFont="1" applyBorder="1" applyAlignment="1">
      <alignment horizontal="center"/>
    </xf>
    <xf numFmtId="14" fontId="20" fillId="0" borderId="63" xfId="54" applyNumberFormat="1" applyFont="1" applyBorder="1" applyAlignment="1">
      <alignment horizontal="center"/>
    </xf>
    <xf numFmtId="14" fontId="98" fillId="0" borderId="63" xfId="0" applyNumberFormat="1" applyFont="1" applyBorder="1" applyAlignment="1">
      <alignment horizontal="center"/>
    </xf>
    <xf numFmtId="202" fontId="98" fillId="0" borderId="63" xfId="0" applyNumberFormat="1" applyFont="1" applyBorder="1" applyAlignment="1">
      <alignment/>
    </xf>
    <xf numFmtId="202" fontId="98" fillId="0" borderId="18" xfId="0" applyNumberFormat="1" applyFont="1" applyBorder="1" applyAlignment="1">
      <alignment/>
    </xf>
    <xf numFmtId="0" fontId="99" fillId="0" borderId="0" xfId="53" applyFont="1" applyAlignment="1">
      <alignment wrapText="1"/>
      <protection/>
    </xf>
    <xf numFmtId="0" fontId="100" fillId="0" borderId="0" xfId="54" applyFont="1" applyAlignment="1">
      <alignment/>
    </xf>
    <xf numFmtId="0" fontId="20" fillId="0" borderId="63" xfId="54" applyFont="1" applyBorder="1" applyAlignment="1">
      <alignment/>
    </xf>
    <xf numFmtId="14" fontId="20" fillId="0" borderId="64" xfId="54" applyNumberFormat="1" applyFont="1" applyBorder="1" applyAlignment="1">
      <alignment horizontal="center"/>
    </xf>
    <xf numFmtId="14" fontId="20" fillId="0" borderId="63" xfId="54" applyNumberFormat="1" applyFont="1" applyFill="1" applyBorder="1" applyAlignment="1">
      <alignment horizontal="center"/>
    </xf>
    <xf numFmtId="0" fontId="20" fillId="0" borderId="63" xfId="54" applyFont="1" applyBorder="1" applyAlignment="1">
      <alignment horizontal="left"/>
    </xf>
    <xf numFmtId="177" fontId="20" fillId="0" borderId="63" xfId="71" applyFont="1" applyFill="1" applyBorder="1" applyAlignment="1">
      <alignment/>
    </xf>
    <xf numFmtId="0" fontId="20" fillId="0" borderId="63" xfId="54" applyFont="1" applyBorder="1" applyAlignment="1">
      <alignment horizontal="center"/>
    </xf>
    <xf numFmtId="177" fontId="15" fillId="0" borderId="0" xfId="54" applyNumberFormat="1" applyAlignment="1">
      <alignment/>
    </xf>
    <xf numFmtId="0" fontId="20" fillId="49" borderId="18" xfId="54" applyFont="1" applyFill="1" applyBorder="1" applyAlignment="1">
      <alignment/>
    </xf>
    <xf numFmtId="44" fontId="20" fillId="0" borderId="11" xfId="50" applyFont="1" applyFill="1" applyBorder="1" applyAlignment="1">
      <alignment vertical="center"/>
    </xf>
    <xf numFmtId="44" fontId="20" fillId="0" borderId="10" xfId="50" applyFont="1" applyFill="1" applyBorder="1" applyAlignment="1">
      <alignment vertical="center"/>
    </xf>
    <xf numFmtId="44" fontId="20" fillId="0" borderId="65" xfId="50" applyFont="1" applyFill="1" applyBorder="1" applyAlignment="1">
      <alignment vertical="center"/>
    </xf>
    <xf numFmtId="202" fontId="98" fillId="46" borderId="63" xfId="0" applyNumberFormat="1" applyFont="1" applyFill="1" applyBorder="1" applyAlignment="1">
      <alignment/>
    </xf>
    <xf numFmtId="177" fontId="90" fillId="43" borderId="12" xfId="71" applyFont="1" applyFill="1" applyBorder="1" applyAlignment="1">
      <alignment horizontal="center" vertical="center"/>
    </xf>
    <xf numFmtId="0" fontId="96" fillId="0" borderId="66" xfId="54" applyFont="1" applyBorder="1" applyAlignment="1">
      <alignment horizontal="left"/>
    </xf>
    <xf numFmtId="0" fontId="96" fillId="0" borderId="67" xfId="54" applyFont="1" applyBorder="1" applyAlignment="1">
      <alignment horizontal="left"/>
    </xf>
    <xf numFmtId="0" fontId="90" fillId="43" borderId="46" xfId="55" applyFont="1" applyFill="1" applyBorder="1" applyAlignment="1" applyProtection="1">
      <alignment horizontal="center" vertical="center"/>
      <protection locked="0"/>
    </xf>
    <xf numFmtId="0" fontId="90" fillId="43" borderId="20" xfId="55" applyFont="1" applyFill="1" applyBorder="1" applyAlignment="1" applyProtection="1">
      <alignment horizontal="center" vertical="center"/>
      <protection locked="0"/>
    </xf>
    <xf numFmtId="0" fontId="90" fillId="43" borderId="11" xfId="55" applyFont="1" applyFill="1" applyBorder="1" applyAlignment="1" applyProtection="1">
      <alignment horizontal="center" vertical="center"/>
      <protection locked="0"/>
    </xf>
    <xf numFmtId="0" fontId="90" fillId="43" borderId="65" xfId="55" applyFont="1" applyFill="1" applyBorder="1" applyAlignment="1" applyProtection="1">
      <alignment horizontal="center" vertical="center"/>
      <protection locked="0"/>
    </xf>
    <xf numFmtId="0" fontId="90" fillId="43" borderId="42" xfId="55" applyFont="1" applyFill="1" applyBorder="1" applyAlignment="1" applyProtection="1">
      <alignment horizontal="center" vertical="center"/>
      <protection locked="0"/>
    </xf>
    <xf numFmtId="0" fontId="90" fillId="43" borderId="21" xfId="55" applyFont="1" applyFill="1" applyBorder="1" applyAlignment="1" applyProtection="1">
      <alignment horizontal="center" vertical="center"/>
      <protection locked="0"/>
    </xf>
    <xf numFmtId="0" fontId="96" fillId="0" borderId="68" xfId="54" applyFont="1" applyBorder="1" applyAlignment="1">
      <alignment horizontal="center"/>
    </xf>
    <xf numFmtId="0" fontId="96" fillId="0" borderId="69" xfId="54" applyFont="1" applyBorder="1" applyAlignment="1">
      <alignment horizontal="center"/>
    </xf>
    <xf numFmtId="0" fontId="96" fillId="0" borderId="70" xfId="54" applyFont="1" applyBorder="1" applyAlignment="1">
      <alignment horizontal="center"/>
    </xf>
    <xf numFmtId="177" fontId="90" fillId="43" borderId="41" xfId="71" applyFont="1" applyFill="1" applyBorder="1" applyAlignment="1">
      <alignment horizontal="center" vertical="center" wrapText="1"/>
    </xf>
    <xf numFmtId="177" fontId="90" fillId="43" borderId="48" xfId="71" applyFont="1" applyFill="1" applyBorder="1" applyAlignment="1">
      <alignment horizontal="center" vertical="center"/>
    </xf>
    <xf numFmtId="177" fontId="90" fillId="43" borderId="42" xfId="71" applyFont="1" applyFill="1" applyBorder="1" applyAlignment="1">
      <alignment horizontal="center" vertical="center" wrapText="1"/>
    </xf>
    <xf numFmtId="177" fontId="90" fillId="43" borderId="21" xfId="71" applyFont="1" applyFill="1" applyBorder="1" applyAlignment="1">
      <alignment horizontal="center" vertical="center" wrapText="1"/>
    </xf>
    <xf numFmtId="0" fontId="91" fillId="0" borderId="0" xfId="54" applyFont="1" applyFill="1" applyBorder="1" applyAlignment="1">
      <alignment horizontal="center"/>
    </xf>
    <xf numFmtId="0" fontId="96" fillId="0" borderId="71" xfId="54" applyFont="1" applyBorder="1" applyAlignment="1">
      <alignment horizontal="center"/>
    </xf>
    <xf numFmtId="0" fontId="96" fillId="0" borderId="72" xfId="54" applyFont="1" applyBorder="1" applyAlignment="1">
      <alignment horizontal="center"/>
    </xf>
    <xf numFmtId="0" fontId="96" fillId="0" borderId="73" xfId="54" applyFont="1" applyBorder="1" applyAlignment="1">
      <alignment horizontal="center"/>
    </xf>
    <xf numFmtId="0" fontId="96" fillId="0" borderId="74" xfId="54" applyFont="1" applyBorder="1" applyAlignment="1">
      <alignment horizontal="center"/>
    </xf>
    <xf numFmtId="0" fontId="96" fillId="0" borderId="75" xfId="54" applyFont="1" applyBorder="1" applyAlignment="1">
      <alignment horizontal="center"/>
    </xf>
    <xf numFmtId="0" fontId="96" fillId="0" borderId="76" xfId="54" applyFont="1" applyBorder="1" applyAlignment="1">
      <alignment horizontal="center"/>
    </xf>
    <xf numFmtId="0" fontId="26" fillId="0" borderId="45" xfId="52" applyFont="1" applyBorder="1" applyAlignment="1">
      <alignment horizontal="left" vertical="center" wrapText="1"/>
      <protection/>
    </xf>
    <xf numFmtId="0" fontId="26" fillId="0" borderId="0" xfId="52" applyFont="1" applyBorder="1" applyAlignment="1">
      <alignment horizontal="left" vertical="center" wrapText="1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16" fillId="0" borderId="0" xfId="52" applyFont="1" applyAlignment="1">
      <alignment horizontal="center" vertical="center"/>
      <protection/>
    </xf>
    <xf numFmtId="0" fontId="90" fillId="45" borderId="12" xfId="52" applyFont="1" applyFill="1" applyBorder="1" applyAlignment="1">
      <alignment horizontal="center" vertical="center"/>
      <protection/>
    </xf>
    <xf numFmtId="0" fontId="90" fillId="45" borderId="17" xfId="52" applyFont="1" applyFill="1" applyBorder="1" applyAlignment="1">
      <alignment horizontal="center" vertical="center"/>
      <protection/>
    </xf>
    <xf numFmtId="0" fontId="90" fillId="45" borderId="77" xfId="52" applyFont="1" applyFill="1" applyBorder="1" applyAlignment="1">
      <alignment horizontal="center" vertical="center"/>
      <protection/>
    </xf>
    <xf numFmtId="177" fontId="4" fillId="0" borderId="41" xfId="71" applyFont="1" applyFill="1" applyBorder="1" applyAlignment="1">
      <alignment horizontal="center" vertical="center" wrapText="1"/>
    </xf>
    <xf numFmtId="177" fontId="4" fillId="0" borderId="48" xfId="71" applyFont="1" applyFill="1" applyBorder="1" applyAlignment="1">
      <alignment horizontal="center" vertical="center" wrapText="1"/>
    </xf>
    <xf numFmtId="0" fontId="90" fillId="50" borderId="12" xfId="52" applyFont="1" applyFill="1" applyBorder="1" applyAlignment="1">
      <alignment horizontal="center" vertical="center"/>
      <protection/>
    </xf>
    <xf numFmtId="0" fontId="90" fillId="50" borderId="77" xfId="52" applyFont="1" applyFill="1" applyBorder="1" applyAlignment="1">
      <alignment horizontal="center" vertical="center"/>
      <protection/>
    </xf>
    <xf numFmtId="0" fontId="91" fillId="39" borderId="78" xfId="54" applyFont="1" applyFill="1" applyBorder="1" applyAlignment="1">
      <alignment horizontal="center"/>
    </xf>
    <xf numFmtId="0" fontId="91" fillId="39" borderId="79" xfId="54" applyFont="1" applyFill="1" applyBorder="1" applyAlignment="1">
      <alignment horizontal="center"/>
    </xf>
    <xf numFmtId="177" fontId="20" fillId="0" borderId="11" xfId="71" applyFont="1" applyBorder="1" applyAlignment="1">
      <alignment horizontal="center"/>
    </xf>
    <xf numFmtId="177" fontId="20" fillId="0" borderId="10" xfId="71" applyFont="1" applyBorder="1" applyAlignment="1">
      <alignment horizontal="center"/>
    </xf>
    <xf numFmtId="177" fontId="20" fillId="0" borderId="65" xfId="71" applyFont="1" applyBorder="1" applyAlignment="1">
      <alignment horizontal="center"/>
    </xf>
    <xf numFmtId="44" fontId="20" fillId="0" borderId="11" xfId="50" applyFont="1" applyFill="1" applyBorder="1" applyAlignment="1">
      <alignment horizontal="center" vertical="center"/>
    </xf>
    <xf numFmtId="44" fontId="20" fillId="0" borderId="10" xfId="50" applyFont="1" applyFill="1" applyBorder="1" applyAlignment="1">
      <alignment horizontal="center" vertical="center"/>
    </xf>
    <xf numFmtId="44" fontId="20" fillId="0" borderId="65" xfId="50" applyFont="1" applyFill="1" applyBorder="1" applyAlignment="1">
      <alignment horizontal="center" vertical="center"/>
    </xf>
    <xf numFmtId="0" fontId="90" fillId="45" borderId="12" xfId="52" applyFont="1" applyFill="1" applyBorder="1" applyAlignment="1" applyProtection="1">
      <alignment horizontal="center" vertical="center"/>
      <protection locked="0"/>
    </xf>
    <xf numFmtId="0" fontId="90" fillId="45" borderId="17" xfId="52" applyFont="1" applyFill="1" applyBorder="1" applyAlignment="1" applyProtection="1">
      <alignment horizontal="center" vertical="center"/>
      <protection locked="0"/>
    </xf>
    <xf numFmtId="0" fontId="90" fillId="45" borderId="77" xfId="52" applyFont="1" applyFill="1" applyBorder="1" applyAlignment="1" applyProtection="1">
      <alignment horizontal="center" vertical="center"/>
      <protection locked="0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2 2" xfId="53"/>
    <cellStyle name="Normal 3" xfId="54"/>
    <cellStyle name="Normal 6" xfId="55"/>
    <cellStyle name="Normal 7" xfId="56"/>
    <cellStyle name="Normal_Massa de Dados" xfId="57"/>
    <cellStyle name="Nota" xfId="58"/>
    <cellStyle name="Percent" xfId="59"/>
    <cellStyle name="Porcentagem 2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dxfs count="6"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1238250</xdr:colOff>
      <xdr:row>3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FORMATICA\CONSULTO\Assuntos%20Locais%20Robinson\Avalia&#231;&#245;es%20Cargos%20Caste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ell%20Midia\CS\Modelos\Novo%20Material%20did&#225;tico\Planilha%20Calculo%20Pesquisa%20Salarial%20Robins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mone\c\CS\Modelos\Novo%20Material%20did&#225;tico\Planilha%20Calculo%20Pesquisa%20Salarial%20Robins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o\AppData\Roaming\Skype\My%20Skype%20Received%20Files\Enquadramento_2015_0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b"/>
      <sheetName val="Com"/>
      <sheetName val="Car"/>
      <sheetName val="Int"/>
      <sheetName val="Sup"/>
      <sheetName val="Dec"/>
      <sheetName val="Con"/>
      <sheetName val="Especificações"/>
      <sheetName val="Mercados Empresas"/>
      <sheetName val="Custos"/>
      <sheetName val="Matriz M e H"/>
      <sheetName val="Tabela Graus"/>
      <sheetName val="Leitura Join"/>
      <sheetName val="Grafico"/>
      <sheetName val="Pesquisa Castelo"/>
      <sheetName val="CS"/>
      <sheetName val="Cargos Empresas"/>
      <sheetName val="Cargos Consulta"/>
      <sheetName val="Gráfico"/>
      <sheetName val="Tabelas"/>
      <sheetName val="BaseTotal"/>
      <sheetName val="PG's"/>
      <sheetName val="PG_s"/>
    </sheetNames>
    <sheetDataSet>
      <sheetData sheetId="7">
        <row r="3">
          <cell r="W3" t="str">
            <v>A1</v>
          </cell>
          <cell r="X3">
            <v>-8</v>
          </cell>
          <cell r="AD3" t="str">
            <v>A1</v>
          </cell>
          <cell r="AE3">
            <v>2</v>
          </cell>
          <cell r="AG3" t="str">
            <v>AA1</v>
          </cell>
          <cell r="AH3">
            <v>2</v>
          </cell>
          <cell r="AJ3" t="str">
            <v>A1</v>
          </cell>
          <cell r="AK3">
            <v>3</v>
          </cell>
          <cell r="AM3" t="str">
            <v>A1</v>
          </cell>
          <cell r="AN3">
            <v>15</v>
          </cell>
          <cell r="AP3" t="str">
            <v>A1</v>
          </cell>
          <cell r="AQ3">
            <v>2</v>
          </cell>
          <cell r="AS3" t="str">
            <v>AA1</v>
          </cell>
          <cell r="AT3">
            <v>2</v>
          </cell>
        </row>
        <row r="4">
          <cell r="W4" t="str">
            <v>A2</v>
          </cell>
          <cell r="X4">
            <v>-6</v>
          </cell>
          <cell r="AD4" t="str">
            <v>B1</v>
          </cell>
          <cell r="AE4">
            <v>5</v>
          </cell>
          <cell r="AG4" t="str">
            <v>BA1</v>
          </cell>
          <cell r="AH4">
            <v>5</v>
          </cell>
          <cell r="AJ4" t="str">
            <v>A2</v>
          </cell>
          <cell r="AK4">
            <v>5</v>
          </cell>
          <cell r="AM4" t="str">
            <v>B1</v>
          </cell>
          <cell r="AN4">
            <v>18</v>
          </cell>
          <cell r="AP4" t="str">
            <v>A2</v>
          </cell>
          <cell r="AQ4">
            <v>7</v>
          </cell>
          <cell r="AS4" t="str">
            <v>AA2</v>
          </cell>
          <cell r="AT4">
            <v>5</v>
          </cell>
        </row>
        <row r="5">
          <cell r="W5" t="str">
            <v>B1</v>
          </cell>
          <cell r="X5">
            <v>-6</v>
          </cell>
          <cell r="AD5" t="str">
            <v>A2</v>
          </cell>
          <cell r="AE5">
            <v>6</v>
          </cell>
          <cell r="AG5" t="str">
            <v>AA2</v>
          </cell>
          <cell r="AH5">
            <v>6</v>
          </cell>
          <cell r="AJ5" t="str">
            <v>B1</v>
          </cell>
          <cell r="AK5">
            <v>5</v>
          </cell>
          <cell r="AM5" t="str">
            <v>C1</v>
          </cell>
          <cell r="AN5">
            <v>21</v>
          </cell>
          <cell r="AP5" t="str">
            <v>B1</v>
          </cell>
          <cell r="AQ5">
            <v>6</v>
          </cell>
          <cell r="AS5" t="str">
            <v>AB1</v>
          </cell>
          <cell r="AT5">
            <v>5</v>
          </cell>
        </row>
        <row r="6">
          <cell r="W6" t="str">
            <v>A3</v>
          </cell>
          <cell r="X6">
            <v>-4</v>
          </cell>
          <cell r="AD6" t="str">
            <v>C1</v>
          </cell>
          <cell r="AE6">
            <v>8</v>
          </cell>
          <cell r="AG6" t="str">
            <v>BB1</v>
          </cell>
          <cell r="AH6">
            <v>8</v>
          </cell>
          <cell r="AJ6" t="str">
            <v>A3</v>
          </cell>
          <cell r="AK6">
            <v>7</v>
          </cell>
          <cell r="AM6" t="str">
            <v>D1</v>
          </cell>
          <cell r="AN6">
            <v>24</v>
          </cell>
          <cell r="AP6" t="str">
            <v>A3</v>
          </cell>
          <cell r="AQ6">
            <v>12</v>
          </cell>
          <cell r="AS6" t="str">
            <v>AA3</v>
          </cell>
          <cell r="AT6">
            <v>8</v>
          </cell>
          <cell r="BV6">
            <v>94.138746</v>
          </cell>
        </row>
        <row r="7">
          <cell r="W7" t="str">
            <v>B2</v>
          </cell>
          <cell r="X7">
            <v>-4</v>
          </cell>
          <cell r="AD7" t="str">
            <v>B2</v>
          </cell>
          <cell r="AE7">
            <v>9</v>
          </cell>
          <cell r="AG7" t="str">
            <v>BA2</v>
          </cell>
          <cell r="AH7">
            <v>9</v>
          </cell>
          <cell r="AJ7" t="str">
            <v>B2</v>
          </cell>
          <cell r="AK7">
            <v>7</v>
          </cell>
          <cell r="AM7" t="str">
            <v>E1</v>
          </cell>
          <cell r="AN7">
            <v>27</v>
          </cell>
          <cell r="AP7" t="str">
            <v>B2</v>
          </cell>
          <cell r="AQ7">
            <v>11</v>
          </cell>
          <cell r="AS7" t="str">
            <v>AB2</v>
          </cell>
          <cell r="AT7">
            <v>8</v>
          </cell>
          <cell r="BV7">
            <v>0.9843405</v>
          </cell>
        </row>
        <row r="8">
          <cell r="W8" t="str">
            <v>C1</v>
          </cell>
          <cell r="X8">
            <v>-4</v>
          </cell>
          <cell r="AD8" t="str">
            <v>D1</v>
          </cell>
          <cell r="AE8">
            <v>11</v>
          </cell>
          <cell r="AG8" t="str">
            <v>AA3</v>
          </cell>
          <cell r="AH8">
            <v>10</v>
          </cell>
          <cell r="AJ8" t="str">
            <v>C1</v>
          </cell>
          <cell r="AK8">
            <v>7</v>
          </cell>
          <cell r="AM8" t="str">
            <v>A2</v>
          </cell>
          <cell r="AN8">
            <v>18</v>
          </cell>
          <cell r="AP8" t="str">
            <v>C1</v>
          </cell>
          <cell r="AQ8">
            <v>10</v>
          </cell>
          <cell r="AS8" t="str">
            <v>AC1</v>
          </cell>
          <cell r="AT8">
            <v>8</v>
          </cell>
        </row>
        <row r="9">
          <cell r="W9" t="str">
            <v>A4</v>
          </cell>
          <cell r="X9">
            <v>-2</v>
          </cell>
          <cell r="AD9" t="str">
            <v>A3</v>
          </cell>
          <cell r="AE9">
            <v>10</v>
          </cell>
          <cell r="AG9" t="str">
            <v>BC1</v>
          </cell>
          <cell r="AH9">
            <v>11</v>
          </cell>
          <cell r="AJ9" t="str">
            <v>A4</v>
          </cell>
          <cell r="AK9">
            <v>9</v>
          </cell>
          <cell r="AM9" t="str">
            <v>B2</v>
          </cell>
          <cell r="AN9">
            <v>21</v>
          </cell>
          <cell r="AP9" t="str">
            <v>A4</v>
          </cell>
          <cell r="AQ9">
            <v>17</v>
          </cell>
          <cell r="AS9" t="str">
            <v>AB3</v>
          </cell>
          <cell r="AT9">
            <v>11</v>
          </cell>
        </row>
        <row r="10">
          <cell r="W10" t="str">
            <v>B3</v>
          </cell>
          <cell r="X10">
            <v>-2</v>
          </cell>
          <cell r="AD10" t="str">
            <v>C2</v>
          </cell>
          <cell r="AE10">
            <v>12</v>
          </cell>
          <cell r="AG10" t="str">
            <v>BB2</v>
          </cell>
          <cell r="AH10">
            <v>12</v>
          </cell>
          <cell r="AJ10" t="str">
            <v>B3</v>
          </cell>
          <cell r="AK10">
            <v>9</v>
          </cell>
          <cell r="AM10" t="str">
            <v>C2</v>
          </cell>
          <cell r="AN10">
            <v>24</v>
          </cell>
          <cell r="AP10" t="str">
            <v>B3</v>
          </cell>
          <cell r="AQ10">
            <v>16</v>
          </cell>
          <cell r="AS10" t="str">
            <v>AC2</v>
          </cell>
          <cell r="AT10">
            <v>11</v>
          </cell>
        </row>
        <row r="11">
          <cell r="W11" t="str">
            <v>C2</v>
          </cell>
          <cell r="X11">
            <v>-2</v>
          </cell>
          <cell r="AD11" t="str">
            <v>E1</v>
          </cell>
          <cell r="AE11">
            <v>14</v>
          </cell>
          <cell r="AG11" t="str">
            <v>BA3</v>
          </cell>
          <cell r="AH11">
            <v>13</v>
          </cell>
          <cell r="AJ11" t="str">
            <v>C2</v>
          </cell>
          <cell r="AK11">
            <v>9</v>
          </cell>
          <cell r="AM11" t="str">
            <v>D2</v>
          </cell>
          <cell r="AN11">
            <v>27</v>
          </cell>
          <cell r="AP11" t="str">
            <v>C2</v>
          </cell>
          <cell r="AQ11">
            <v>15</v>
          </cell>
          <cell r="AS11" t="str">
            <v>AD1</v>
          </cell>
          <cell r="AT11">
            <v>11</v>
          </cell>
          <cell r="BS11" t="str">
            <v>E</v>
          </cell>
          <cell r="BT11">
            <v>0.85</v>
          </cell>
        </row>
        <row r="12">
          <cell r="W12" t="str">
            <v>D1</v>
          </cell>
          <cell r="X12">
            <v>-2</v>
          </cell>
          <cell r="AD12" t="str">
            <v>B3</v>
          </cell>
          <cell r="AE12">
            <v>13</v>
          </cell>
          <cell r="AG12" t="str">
            <v>CA1</v>
          </cell>
          <cell r="AH12">
            <v>11</v>
          </cell>
          <cell r="AJ12" t="str">
            <v>D1</v>
          </cell>
          <cell r="AK12">
            <v>9</v>
          </cell>
          <cell r="AM12" t="str">
            <v>E2</v>
          </cell>
          <cell r="AN12">
            <v>30</v>
          </cell>
          <cell r="AP12" t="str">
            <v>D1</v>
          </cell>
          <cell r="AQ12">
            <v>14</v>
          </cell>
          <cell r="AS12" t="str">
            <v>AC3</v>
          </cell>
          <cell r="AT12">
            <v>14</v>
          </cell>
          <cell r="BS12" t="str">
            <v>T</v>
          </cell>
          <cell r="BT12">
            <v>0.75</v>
          </cell>
        </row>
        <row r="13">
          <cell r="W13" t="str">
            <v>A5</v>
          </cell>
          <cell r="X13">
            <v>0</v>
          </cell>
          <cell r="AD13" t="str">
            <v>D2</v>
          </cell>
          <cell r="AE13">
            <v>15</v>
          </cell>
          <cell r="AG13" t="str">
            <v>BC2</v>
          </cell>
          <cell r="AH13">
            <v>15</v>
          </cell>
          <cell r="AJ13" t="str">
            <v>A5</v>
          </cell>
          <cell r="AK13">
            <v>11</v>
          </cell>
          <cell r="AM13" t="str">
            <v>A3</v>
          </cell>
          <cell r="AN13">
            <v>21</v>
          </cell>
          <cell r="AP13" t="str">
            <v>A5</v>
          </cell>
          <cell r="AQ13">
            <v>22</v>
          </cell>
          <cell r="AS13" t="str">
            <v>AD2</v>
          </cell>
          <cell r="AT13">
            <v>14</v>
          </cell>
          <cell r="BS13" t="str">
            <v>O</v>
          </cell>
          <cell r="BT13">
            <v>0.7</v>
          </cell>
        </row>
        <row r="14">
          <cell r="W14" t="str">
            <v>B4</v>
          </cell>
          <cell r="X14">
            <v>0</v>
          </cell>
          <cell r="AD14" t="str">
            <v>A4</v>
          </cell>
          <cell r="AE14">
            <v>14</v>
          </cell>
          <cell r="AG14" t="str">
            <v>BB3</v>
          </cell>
          <cell r="AH14">
            <v>16</v>
          </cell>
          <cell r="AJ14" t="str">
            <v>B4</v>
          </cell>
          <cell r="AK14">
            <v>11</v>
          </cell>
          <cell r="AM14" t="str">
            <v>B3</v>
          </cell>
          <cell r="AN14">
            <v>24</v>
          </cell>
          <cell r="AP14" t="str">
            <v>B4</v>
          </cell>
          <cell r="AQ14">
            <v>21</v>
          </cell>
          <cell r="AS14" t="str">
            <v>BA1</v>
          </cell>
          <cell r="AT14">
            <v>13</v>
          </cell>
        </row>
        <row r="15">
          <cell r="W15" t="str">
            <v>C3</v>
          </cell>
          <cell r="X15">
            <v>0</v>
          </cell>
          <cell r="AD15" t="str">
            <v>F1</v>
          </cell>
          <cell r="AE15">
            <v>17</v>
          </cell>
          <cell r="AG15" t="str">
            <v>BA4</v>
          </cell>
          <cell r="AH15">
            <v>17</v>
          </cell>
          <cell r="AJ15" t="str">
            <v>C3</v>
          </cell>
          <cell r="AK15">
            <v>11</v>
          </cell>
          <cell r="AM15" t="str">
            <v>C3</v>
          </cell>
          <cell r="AN15">
            <v>27</v>
          </cell>
          <cell r="AP15" t="str">
            <v>C3</v>
          </cell>
          <cell r="AQ15">
            <v>20</v>
          </cell>
          <cell r="AS15" t="str">
            <v>AD3</v>
          </cell>
          <cell r="AT15">
            <v>17</v>
          </cell>
        </row>
        <row r="16">
          <cell r="W16" t="str">
            <v>D2</v>
          </cell>
          <cell r="X16">
            <v>0</v>
          </cell>
          <cell r="AD16" t="str">
            <v>C3</v>
          </cell>
          <cell r="AE16">
            <v>16</v>
          </cell>
          <cell r="AG16" t="str">
            <v>CB1</v>
          </cell>
          <cell r="AH16">
            <v>14</v>
          </cell>
          <cell r="AJ16" t="str">
            <v>D2</v>
          </cell>
          <cell r="AK16">
            <v>11</v>
          </cell>
          <cell r="AM16" t="str">
            <v>D3</v>
          </cell>
          <cell r="AN16">
            <v>30</v>
          </cell>
          <cell r="AP16" t="str">
            <v>D2</v>
          </cell>
          <cell r="AQ16">
            <v>19</v>
          </cell>
          <cell r="AS16" t="str">
            <v>BA2</v>
          </cell>
          <cell r="AT16">
            <v>17</v>
          </cell>
        </row>
        <row r="17">
          <cell r="W17" t="str">
            <v>E1</v>
          </cell>
          <cell r="X17">
            <v>0</v>
          </cell>
          <cell r="AD17" t="str">
            <v>E2</v>
          </cell>
          <cell r="AE17">
            <v>18</v>
          </cell>
          <cell r="AG17" t="str">
            <v>CA2</v>
          </cell>
          <cell r="AH17">
            <v>15</v>
          </cell>
          <cell r="AJ17" t="str">
            <v>E1</v>
          </cell>
          <cell r="AK17">
            <v>11</v>
          </cell>
          <cell r="AM17" t="str">
            <v>E3</v>
          </cell>
          <cell r="AN17">
            <v>33</v>
          </cell>
          <cell r="AP17" t="str">
            <v>E1</v>
          </cell>
          <cell r="AQ17">
            <v>18</v>
          </cell>
          <cell r="AS17" t="str">
            <v>BB1</v>
          </cell>
          <cell r="AT17">
            <v>16</v>
          </cell>
        </row>
        <row r="18">
          <cell r="W18" t="str">
            <v>A6</v>
          </cell>
          <cell r="X18">
            <v>2</v>
          </cell>
          <cell r="AD18" t="str">
            <v>B4</v>
          </cell>
          <cell r="AE18">
            <v>17</v>
          </cell>
          <cell r="AG18" t="str">
            <v>BC3</v>
          </cell>
          <cell r="AH18">
            <v>19</v>
          </cell>
          <cell r="AJ18" t="str">
            <v>A6</v>
          </cell>
          <cell r="AK18">
            <v>13</v>
          </cell>
          <cell r="AM18" t="str">
            <v>A4</v>
          </cell>
          <cell r="AN18">
            <v>24</v>
          </cell>
          <cell r="AP18" t="str">
            <v>A6</v>
          </cell>
          <cell r="AQ18">
            <v>27</v>
          </cell>
          <cell r="AS18" t="str">
            <v>BA3</v>
          </cell>
          <cell r="AT18">
            <v>20</v>
          </cell>
        </row>
        <row r="19">
          <cell r="W19" t="str">
            <v>B5</v>
          </cell>
          <cell r="X19">
            <v>2</v>
          </cell>
          <cell r="AD19" t="str">
            <v>G1</v>
          </cell>
          <cell r="AE19">
            <v>20</v>
          </cell>
          <cell r="AG19" t="str">
            <v>BB4</v>
          </cell>
          <cell r="AH19">
            <v>20</v>
          </cell>
          <cell r="AJ19" t="str">
            <v>B5</v>
          </cell>
          <cell r="AK19">
            <v>13</v>
          </cell>
          <cell r="AM19" t="str">
            <v>B4</v>
          </cell>
          <cell r="AN19">
            <v>27</v>
          </cell>
          <cell r="AP19" t="str">
            <v>B5</v>
          </cell>
          <cell r="AQ19">
            <v>26</v>
          </cell>
          <cell r="AS19" t="str">
            <v>BB2</v>
          </cell>
          <cell r="AT19">
            <v>20</v>
          </cell>
        </row>
        <row r="20">
          <cell r="W20" t="str">
            <v>C4</v>
          </cell>
          <cell r="X20">
            <v>2</v>
          </cell>
          <cell r="AD20" t="str">
            <v>D3</v>
          </cell>
          <cell r="AE20">
            <v>19</v>
          </cell>
          <cell r="AG20" t="str">
            <v>CC1</v>
          </cell>
          <cell r="AH20">
            <v>17</v>
          </cell>
          <cell r="AJ20" t="str">
            <v>C4</v>
          </cell>
          <cell r="AK20">
            <v>13</v>
          </cell>
          <cell r="AM20" t="str">
            <v>C4</v>
          </cell>
          <cell r="AN20">
            <v>30</v>
          </cell>
          <cell r="AP20" t="str">
            <v>C4</v>
          </cell>
          <cell r="AQ20">
            <v>25</v>
          </cell>
          <cell r="AS20" t="str">
            <v>BC1</v>
          </cell>
          <cell r="AT20">
            <v>19</v>
          </cell>
        </row>
        <row r="21">
          <cell r="W21" t="str">
            <v>D3</v>
          </cell>
          <cell r="X21">
            <v>2</v>
          </cell>
          <cell r="AD21" t="str">
            <v>A5</v>
          </cell>
          <cell r="AE21">
            <v>18</v>
          </cell>
          <cell r="AG21" t="str">
            <v>BA5</v>
          </cell>
          <cell r="AH21">
            <v>21</v>
          </cell>
          <cell r="AJ21" t="str">
            <v>D3</v>
          </cell>
          <cell r="AK21">
            <v>13</v>
          </cell>
          <cell r="AM21" t="str">
            <v>D4</v>
          </cell>
          <cell r="AN21">
            <v>33</v>
          </cell>
          <cell r="AP21" t="str">
            <v>D3</v>
          </cell>
          <cell r="AQ21">
            <v>24</v>
          </cell>
          <cell r="AS21" t="str">
            <v>BB3</v>
          </cell>
          <cell r="AT21">
            <v>23</v>
          </cell>
        </row>
        <row r="22">
          <cell r="W22" t="str">
            <v>E2</v>
          </cell>
          <cell r="X22">
            <v>2</v>
          </cell>
          <cell r="AD22" t="str">
            <v>F2</v>
          </cell>
          <cell r="AE22">
            <v>21</v>
          </cell>
          <cell r="AG22" t="str">
            <v>CB2</v>
          </cell>
          <cell r="AH22">
            <v>18</v>
          </cell>
          <cell r="AJ22" t="str">
            <v>E2</v>
          </cell>
          <cell r="AK22">
            <v>13</v>
          </cell>
          <cell r="AM22" t="str">
            <v>E4</v>
          </cell>
          <cell r="AN22">
            <v>36</v>
          </cell>
          <cell r="AP22" t="str">
            <v>E2</v>
          </cell>
          <cell r="AQ22">
            <v>23</v>
          </cell>
          <cell r="AS22" t="str">
            <v>BC2</v>
          </cell>
          <cell r="AT22">
            <v>23</v>
          </cell>
        </row>
        <row r="23">
          <cell r="W23" t="str">
            <v>F1</v>
          </cell>
          <cell r="X23">
            <v>2</v>
          </cell>
          <cell r="AD23" t="str">
            <v>C4</v>
          </cell>
          <cell r="AE23">
            <v>20</v>
          </cell>
          <cell r="AG23" t="str">
            <v>CA3</v>
          </cell>
          <cell r="AH23">
            <v>19</v>
          </cell>
          <cell r="AJ23" t="str">
            <v>A7</v>
          </cell>
          <cell r="AK23">
            <v>15</v>
          </cell>
          <cell r="AM23" t="str">
            <v>A5</v>
          </cell>
          <cell r="AN23">
            <v>27</v>
          </cell>
          <cell r="AP23" t="str">
            <v>F1</v>
          </cell>
          <cell r="AQ23">
            <v>22</v>
          </cell>
          <cell r="AS23" t="str">
            <v>BD1</v>
          </cell>
          <cell r="AT23">
            <v>22</v>
          </cell>
        </row>
        <row r="24">
          <cell r="W24" t="str">
            <v>B6</v>
          </cell>
          <cell r="X24">
            <v>4</v>
          </cell>
          <cell r="AD24" t="str">
            <v>H1</v>
          </cell>
          <cell r="AE24">
            <v>23</v>
          </cell>
          <cell r="AG24" t="str">
            <v>BC4</v>
          </cell>
          <cell r="AH24">
            <v>23</v>
          </cell>
          <cell r="AJ24" t="str">
            <v>B6</v>
          </cell>
          <cell r="AK24">
            <v>15</v>
          </cell>
          <cell r="AM24" t="str">
            <v>B5</v>
          </cell>
          <cell r="AN24">
            <v>30</v>
          </cell>
          <cell r="AP24" t="str">
            <v>A7</v>
          </cell>
          <cell r="AQ24">
            <v>32</v>
          </cell>
          <cell r="AS24" t="str">
            <v>BC3</v>
          </cell>
          <cell r="AT24">
            <v>26</v>
          </cell>
        </row>
        <row r="25">
          <cell r="W25" t="str">
            <v>C5</v>
          </cell>
          <cell r="X25">
            <v>4</v>
          </cell>
          <cell r="AD25" t="str">
            <v>E3</v>
          </cell>
          <cell r="AE25">
            <v>22</v>
          </cell>
          <cell r="AG25" t="str">
            <v>DA1</v>
          </cell>
          <cell r="AH25">
            <v>17</v>
          </cell>
          <cell r="AJ25" t="str">
            <v>C5</v>
          </cell>
          <cell r="AK25">
            <v>15</v>
          </cell>
          <cell r="AM25" t="str">
            <v>C5</v>
          </cell>
          <cell r="AN25">
            <v>33</v>
          </cell>
          <cell r="AP25" t="str">
            <v>B6</v>
          </cell>
          <cell r="AQ25">
            <v>31</v>
          </cell>
          <cell r="AS25" t="str">
            <v>BD2</v>
          </cell>
          <cell r="AT25">
            <v>26</v>
          </cell>
        </row>
        <row r="26">
          <cell r="W26" t="str">
            <v>D4</v>
          </cell>
          <cell r="X26">
            <v>4</v>
          </cell>
          <cell r="Y26">
            <v>0</v>
          </cell>
          <cell r="Z26">
            <v>5.821947783826881</v>
          </cell>
          <cell r="AA26">
            <v>0</v>
          </cell>
          <cell r="AB26">
            <v>1</v>
          </cell>
          <cell r="AD26" t="str">
            <v>B5</v>
          </cell>
          <cell r="AE26">
            <v>21</v>
          </cell>
          <cell r="AG26" t="str">
            <v>BB5</v>
          </cell>
          <cell r="AH26">
            <v>24</v>
          </cell>
          <cell r="AJ26" t="str">
            <v>D4</v>
          </cell>
          <cell r="AK26">
            <v>15</v>
          </cell>
          <cell r="AM26" t="str">
            <v>D5</v>
          </cell>
          <cell r="AN26">
            <v>36</v>
          </cell>
          <cell r="AP26" t="str">
            <v>C5</v>
          </cell>
          <cell r="AQ26">
            <v>30</v>
          </cell>
          <cell r="AS26" t="str">
            <v>CA1</v>
          </cell>
          <cell r="AT26">
            <v>26</v>
          </cell>
        </row>
        <row r="27">
          <cell r="W27" t="str">
            <v>E3</v>
          </cell>
          <cell r="X27">
            <v>4</v>
          </cell>
          <cell r="Y27">
            <v>400</v>
          </cell>
          <cell r="Z27">
            <v>3.1178523101127316</v>
          </cell>
          <cell r="AA27">
            <v>1081.63818948566</v>
          </cell>
          <cell r="AB27">
            <v>2</v>
          </cell>
          <cell r="AD27" t="str">
            <v>G2</v>
          </cell>
          <cell r="AE27">
            <v>24</v>
          </cell>
          <cell r="AG27" t="str">
            <v>CC2</v>
          </cell>
          <cell r="AH27">
            <v>21</v>
          </cell>
          <cell r="AJ27" t="str">
            <v>E3</v>
          </cell>
          <cell r="AK27">
            <v>15</v>
          </cell>
          <cell r="AM27" t="str">
            <v>E5</v>
          </cell>
          <cell r="AN27">
            <v>39</v>
          </cell>
          <cell r="AP27" t="str">
            <v>D4</v>
          </cell>
          <cell r="AQ27">
            <v>29</v>
          </cell>
          <cell r="AS27" t="str">
            <v>BD3</v>
          </cell>
          <cell r="AT27">
            <v>29</v>
          </cell>
        </row>
        <row r="28">
          <cell r="W28" t="str">
            <v>F2</v>
          </cell>
          <cell r="X28">
            <v>4</v>
          </cell>
          <cell r="Y28">
            <v>800</v>
          </cell>
          <cell r="Z28">
            <v>3.6840423617990457</v>
          </cell>
          <cell r="AA28">
            <v>628.6861481366086</v>
          </cell>
          <cell r="AB28">
            <v>3</v>
          </cell>
          <cell r="AD28" t="str">
            <v>D4</v>
          </cell>
          <cell r="AE28">
            <v>23</v>
          </cell>
          <cell r="AG28" t="str">
            <v>BA6</v>
          </cell>
          <cell r="AH28">
            <v>25</v>
          </cell>
          <cell r="AJ28" t="str">
            <v>A8</v>
          </cell>
          <cell r="AK28">
            <v>17</v>
          </cell>
          <cell r="AP28" t="str">
            <v>E3</v>
          </cell>
          <cell r="AQ28">
            <v>28</v>
          </cell>
          <cell r="AS28" t="str">
            <v>CA2</v>
          </cell>
          <cell r="AT28">
            <v>31</v>
          </cell>
        </row>
        <row r="29">
          <cell r="W29" t="str">
            <v>C6</v>
          </cell>
          <cell r="X29">
            <v>6</v>
          </cell>
          <cell r="Y29">
            <v>1200</v>
          </cell>
          <cell r="Z29">
            <v>1.969582802410006</v>
          </cell>
          <cell r="AA29">
            <v>2686.037619403456</v>
          </cell>
          <cell r="AB29">
            <v>4</v>
          </cell>
          <cell r="AD29" t="str">
            <v>I1</v>
          </cell>
          <cell r="AE29">
            <v>26</v>
          </cell>
          <cell r="AG29" t="str">
            <v>CB3</v>
          </cell>
          <cell r="AH29">
            <v>22</v>
          </cell>
          <cell r="AJ29" t="str">
            <v>B7</v>
          </cell>
          <cell r="AK29">
            <v>17</v>
          </cell>
          <cell r="AP29" t="str">
            <v>F2</v>
          </cell>
          <cell r="AQ29">
            <v>27</v>
          </cell>
          <cell r="AS29" t="str">
            <v>CB1</v>
          </cell>
          <cell r="AT29">
            <v>29</v>
          </cell>
        </row>
        <row r="30">
          <cell r="W30" t="str">
            <v>D5</v>
          </cell>
          <cell r="X30">
            <v>6</v>
          </cell>
          <cell r="Y30">
            <v>2000</v>
          </cell>
          <cell r="Z30">
            <v>4.87479456573894</v>
          </cell>
          <cell r="AA30">
            <v>-3124.385907254411</v>
          </cell>
          <cell r="AB30">
            <v>5</v>
          </cell>
          <cell r="AD30" t="str">
            <v>A6</v>
          </cell>
          <cell r="AE30">
            <v>22</v>
          </cell>
          <cell r="AG30" t="str">
            <v>CA4</v>
          </cell>
          <cell r="AH30">
            <v>23</v>
          </cell>
          <cell r="AJ30" t="str">
            <v>C6</v>
          </cell>
          <cell r="AK30">
            <v>17</v>
          </cell>
          <cell r="AP30" t="str">
            <v>G1</v>
          </cell>
          <cell r="AQ30">
            <v>26</v>
          </cell>
          <cell r="AS30" t="str">
            <v>CA3</v>
          </cell>
          <cell r="AT30">
            <v>35</v>
          </cell>
        </row>
        <row r="31">
          <cell r="W31" t="str">
            <v>E4</v>
          </cell>
          <cell r="X31">
            <v>6</v>
          </cell>
          <cell r="AD31" t="str">
            <v>F3</v>
          </cell>
          <cell r="AE31">
            <v>25</v>
          </cell>
          <cell r="AG31" t="str">
            <v>DB1</v>
          </cell>
          <cell r="AH31">
            <v>20</v>
          </cell>
          <cell r="AJ31" t="str">
            <v>D5</v>
          </cell>
          <cell r="AK31">
            <v>17</v>
          </cell>
          <cell r="AP31" t="str">
            <v>B7</v>
          </cell>
          <cell r="AQ31">
            <v>36</v>
          </cell>
          <cell r="AS31" t="str">
            <v>CB2</v>
          </cell>
          <cell r="AT31">
            <v>34</v>
          </cell>
        </row>
        <row r="32">
          <cell r="W32" t="str">
            <v>F3</v>
          </cell>
          <cell r="X32">
            <v>6</v>
          </cell>
          <cell r="AD32" t="str">
            <v>C5</v>
          </cell>
          <cell r="AE32">
            <v>24</v>
          </cell>
          <cell r="AG32" t="str">
            <v>BC5</v>
          </cell>
          <cell r="AH32">
            <v>27</v>
          </cell>
          <cell r="AJ32" t="str">
            <v>E4</v>
          </cell>
          <cell r="AK32">
            <v>17</v>
          </cell>
          <cell r="AP32" t="str">
            <v>C6</v>
          </cell>
          <cell r="AQ32">
            <v>35</v>
          </cell>
          <cell r="AS32" t="str">
            <v>CC1</v>
          </cell>
          <cell r="AT32">
            <v>32</v>
          </cell>
        </row>
        <row r="33">
          <cell r="W33" t="str">
            <v>D6</v>
          </cell>
          <cell r="X33">
            <v>8</v>
          </cell>
          <cell r="AD33" t="str">
            <v>H2</v>
          </cell>
          <cell r="AE33">
            <v>27</v>
          </cell>
          <cell r="AG33" t="str">
            <v>DA2</v>
          </cell>
          <cell r="AH33">
            <v>21</v>
          </cell>
          <cell r="AJ33" t="str">
            <v>B8</v>
          </cell>
          <cell r="AK33">
            <v>19</v>
          </cell>
          <cell r="AP33" t="str">
            <v>D5</v>
          </cell>
          <cell r="AQ33">
            <v>34</v>
          </cell>
          <cell r="AS33" t="str">
            <v>CB3</v>
          </cell>
          <cell r="AT33">
            <v>38</v>
          </cell>
        </row>
        <row r="34">
          <cell r="W34" t="str">
            <v>E5</v>
          </cell>
          <cell r="X34">
            <v>8</v>
          </cell>
          <cell r="AD34" t="str">
            <v>E4</v>
          </cell>
          <cell r="AE34">
            <v>26</v>
          </cell>
          <cell r="AG34" t="str">
            <v>BB6</v>
          </cell>
          <cell r="AH34">
            <v>28</v>
          </cell>
          <cell r="AJ34" t="str">
            <v>C7</v>
          </cell>
          <cell r="AK34">
            <v>19</v>
          </cell>
          <cell r="AP34" t="str">
            <v>E4</v>
          </cell>
          <cell r="AQ34">
            <v>33</v>
          </cell>
          <cell r="AS34" t="str">
            <v>CC2</v>
          </cell>
          <cell r="AT34">
            <v>37</v>
          </cell>
        </row>
        <row r="35">
          <cell r="W35" t="str">
            <v>F4</v>
          </cell>
          <cell r="X35">
            <v>8</v>
          </cell>
          <cell r="AD35" t="str">
            <v>B6</v>
          </cell>
          <cell r="AE35">
            <v>25</v>
          </cell>
          <cell r="AG35" t="str">
            <v>CC3</v>
          </cell>
          <cell r="AH35">
            <v>25</v>
          </cell>
          <cell r="AJ35" t="str">
            <v>D6</v>
          </cell>
          <cell r="AK35">
            <v>19</v>
          </cell>
          <cell r="AP35" t="str">
            <v>F3</v>
          </cell>
          <cell r="AQ35">
            <v>32</v>
          </cell>
          <cell r="AS35" t="str">
            <v>CD1</v>
          </cell>
          <cell r="AT35">
            <v>35</v>
          </cell>
        </row>
        <row r="36">
          <cell r="W36" t="str">
            <v>E6</v>
          </cell>
          <cell r="X36">
            <v>10</v>
          </cell>
          <cell r="AD36" t="str">
            <v>G3</v>
          </cell>
          <cell r="AE36">
            <v>28</v>
          </cell>
          <cell r="AG36" t="str">
            <v>CB4</v>
          </cell>
          <cell r="AH36">
            <v>26</v>
          </cell>
          <cell r="AJ36" t="str">
            <v>E5</v>
          </cell>
          <cell r="AK36">
            <v>19</v>
          </cell>
          <cell r="AP36" t="str">
            <v>G2</v>
          </cell>
          <cell r="AQ36">
            <v>31</v>
          </cell>
          <cell r="AS36" t="str">
            <v>CC3</v>
          </cell>
          <cell r="AT36">
            <v>41</v>
          </cell>
        </row>
        <row r="37">
          <cell r="W37" t="str">
            <v>F5</v>
          </cell>
          <cell r="X37">
            <v>10</v>
          </cell>
          <cell r="AD37" t="str">
            <v>D5</v>
          </cell>
          <cell r="AE37">
            <v>27</v>
          </cell>
          <cell r="AG37" t="str">
            <v>DC1</v>
          </cell>
          <cell r="AH37">
            <v>23</v>
          </cell>
          <cell r="AJ37" t="str">
            <v>C8</v>
          </cell>
          <cell r="AK37">
            <v>21</v>
          </cell>
          <cell r="AP37" t="str">
            <v>C7</v>
          </cell>
          <cell r="AQ37">
            <v>40</v>
          </cell>
          <cell r="AS37" t="str">
            <v>CD2</v>
          </cell>
          <cell r="AT37">
            <v>40</v>
          </cell>
        </row>
        <row r="38">
          <cell r="W38" t="str">
            <v>F6</v>
          </cell>
          <cell r="X38">
            <v>12</v>
          </cell>
          <cell r="AD38" t="str">
            <v>I2</v>
          </cell>
          <cell r="AE38">
            <v>30</v>
          </cell>
          <cell r="AG38" t="str">
            <v>CA5</v>
          </cell>
          <cell r="AH38">
            <v>27</v>
          </cell>
          <cell r="AJ38" t="str">
            <v>D7</v>
          </cell>
          <cell r="AK38">
            <v>21</v>
          </cell>
          <cell r="AP38" t="str">
            <v>D6</v>
          </cell>
          <cell r="AQ38">
            <v>39</v>
          </cell>
          <cell r="AS38" t="str">
            <v>CD3</v>
          </cell>
          <cell r="AT38">
            <v>44</v>
          </cell>
        </row>
        <row r="39">
          <cell r="AD39" t="str">
            <v>A7</v>
          </cell>
          <cell r="AE39">
            <v>26</v>
          </cell>
          <cell r="AG39" t="str">
            <v>DB2</v>
          </cell>
          <cell r="AH39">
            <v>24</v>
          </cell>
          <cell r="AJ39" t="str">
            <v>E6</v>
          </cell>
          <cell r="AK39">
            <v>21</v>
          </cell>
          <cell r="AP39" t="str">
            <v>E5</v>
          </cell>
          <cell r="AQ39">
            <v>38</v>
          </cell>
        </row>
        <row r="40">
          <cell r="AD40" t="str">
            <v>F4</v>
          </cell>
          <cell r="AE40">
            <v>29</v>
          </cell>
          <cell r="AG40" t="str">
            <v>BC6</v>
          </cell>
          <cell r="AH40">
            <v>31</v>
          </cell>
          <cell r="AJ40" t="str">
            <v>D8</v>
          </cell>
          <cell r="AK40">
            <v>23</v>
          </cell>
          <cell r="AP40" t="str">
            <v>F4</v>
          </cell>
          <cell r="AQ40">
            <v>37</v>
          </cell>
        </row>
        <row r="41">
          <cell r="AD41" t="str">
            <v>C6</v>
          </cell>
          <cell r="AE41">
            <v>28</v>
          </cell>
          <cell r="AG41" t="str">
            <v>DA3</v>
          </cell>
          <cell r="AH41">
            <v>25</v>
          </cell>
          <cell r="AJ41" t="str">
            <v>E7</v>
          </cell>
          <cell r="AK41">
            <v>23</v>
          </cell>
          <cell r="AP41" t="str">
            <v>G3</v>
          </cell>
          <cell r="AQ41">
            <v>36</v>
          </cell>
        </row>
        <row r="42">
          <cell r="AD42" t="str">
            <v>H3</v>
          </cell>
          <cell r="AE42">
            <v>31</v>
          </cell>
          <cell r="AG42" t="str">
            <v>CC4</v>
          </cell>
          <cell r="AH42">
            <v>29</v>
          </cell>
          <cell r="AJ42" t="str">
            <v>E8</v>
          </cell>
          <cell r="AK42">
            <v>25</v>
          </cell>
          <cell r="AP42" t="str">
            <v>D7</v>
          </cell>
          <cell r="AQ42">
            <v>44</v>
          </cell>
        </row>
        <row r="43">
          <cell r="AD43" t="str">
            <v>E5</v>
          </cell>
          <cell r="AE43">
            <v>30</v>
          </cell>
          <cell r="AG43" t="str">
            <v>CB5</v>
          </cell>
          <cell r="AH43">
            <v>30</v>
          </cell>
          <cell r="AP43" t="str">
            <v>E6</v>
          </cell>
          <cell r="AQ43">
            <v>43</v>
          </cell>
        </row>
        <row r="44">
          <cell r="AD44" t="str">
            <v>B7</v>
          </cell>
          <cell r="AE44">
            <v>29</v>
          </cell>
          <cell r="AG44" t="str">
            <v>DC2</v>
          </cell>
          <cell r="AH44">
            <v>27</v>
          </cell>
          <cell r="AP44" t="str">
            <v>F5</v>
          </cell>
          <cell r="AQ44">
            <v>42</v>
          </cell>
        </row>
        <row r="45">
          <cell r="AD45" t="str">
            <v>G4</v>
          </cell>
          <cell r="AE45">
            <v>32</v>
          </cell>
          <cell r="AG45" t="str">
            <v>CA6</v>
          </cell>
          <cell r="AH45">
            <v>31</v>
          </cell>
          <cell r="AP45" t="str">
            <v>G4</v>
          </cell>
          <cell r="AQ45">
            <v>41</v>
          </cell>
        </row>
        <row r="46">
          <cell r="AD46" t="str">
            <v>D6</v>
          </cell>
          <cell r="AE46">
            <v>31</v>
          </cell>
          <cell r="AG46" t="str">
            <v>DB3</v>
          </cell>
          <cell r="AH46">
            <v>28</v>
          </cell>
          <cell r="AP46" t="str">
            <v>E7</v>
          </cell>
          <cell r="AQ46">
            <v>48</v>
          </cell>
        </row>
        <row r="47">
          <cell r="AD47" t="str">
            <v>I3</v>
          </cell>
          <cell r="AE47">
            <v>34</v>
          </cell>
          <cell r="AG47" t="str">
            <v>DA4</v>
          </cell>
          <cell r="AH47">
            <v>29</v>
          </cell>
          <cell r="AP47" t="str">
            <v>F6</v>
          </cell>
          <cell r="AQ47">
            <v>47</v>
          </cell>
        </row>
        <row r="48">
          <cell r="AD48" t="str">
            <v>A8</v>
          </cell>
          <cell r="AE48">
            <v>30</v>
          </cell>
          <cell r="AG48" t="str">
            <v>CC5</v>
          </cell>
          <cell r="AH48">
            <v>33</v>
          </cell>
          <cell r="AP48" t="str">
            <v>G5</v>
          </cell>
          <cell r="AQ48">
            <v>46</v>
          </cell>
        </row>
        <row r="49">
          <cell r="AD49" t="str">
            <v>F5</v>
          </cell>
          <cell r="AE49">
            <v>33</v>
          </cell>
          <cell r="AG49" t="str">
            <v>CB6</v>
          </cell>
          <cell r="AH49">
            <v>34</v>
          </cell>
          <cell r="AP49" t="str">
            <v>F7</v>
          </cell>
          <cell r="AQ49">
            <v>52</v>
          </cell>
        </row>
        <row r="50">
          <cell r="AD50" t="str">
            <v>C7</v>
          </cell>
          <cell r="AE50">
            <v>32</v>
          </cell>
          <cell r="AG50" t="str">
            <v>DC3</v>
          </cell>
          <cell r="AH50">
            <v>31</v>
          </cell>
          <cell r="AP50" t="str">
            <v>G6</v>
          </cell>
          <cell r="AQ50">
            <v>51</v>
          </cell>
        </row>
        <row r="51">
          <cell r="AD51" t="str">
            <v>H4</v>
          </cell>
          <cell r="AE51">
            <v>35</v>
          </cell>
          <cell r="AG51" t="str">
            <v>DB4</v>
          </cell>
          <cell r="AH51">
            <v>32</v>
          </cell>
          <cell r="AP51" t="str">
            <v>G7</v>
          </cell>
          <cell r="AQ51">
            <v>56</v>
          </cell>
        </row>
        <row r="52">
          <cell r="AD52" t="str">
            <v>E6</v>
          </cell>
          <cell r="AE52">
            <v>34</v>
          </cell>
          <cell r="AG52" t="str">
            <v>DA5</v>
          </cell>
          <cell r="AH52">
            <v>33</v>
          </cell>
        </row>
        <row r="53">
          <cell r="AD53" t="str">
            <v>B8</v>
          </cell>
          <cell r="AE53">
            <v>33</v>
          </cell>
          <cell r="AG53" t="str">
            <v>CC6</v>
          </cell>
          <cell r="AH53">
            <v>37</v>
          </cell>
        </row>
        <row r="54">
          <cell r="AD54" t="str">
            <v>G5</v>
          </cell>
          <cell r="AE54">
            <v>36</v>
          </cell>
          <cell r="AG54" t="str">
            <v>DC4</v>
          </cell>
          <cell r="AH54">
            <v>35</v>
          </cell>
        </row>
        <row r="55">
          <cell r="AD55" t="str">
            <v>D7</v>
          </cell>
          <cell r="AE55">
            <v>35</v>
          </cell>
          <cell r="AG55" t="str">
            <v>DB5</v>
          </cell>
          <cell r="AH55">
            <v>36</v>
          </cell>
        </row>
        <row r="56">
          <cell r="AD56" t="str">
            <v>I4</v>
          </cell>
          <cell r="AE56">
            <v>38</v>
          </cell>
          <cell r="AG56" t="str">
            <v>DA6</v>
          </cell>
          <cell r="AH56">
            <v>37</v>
          </cell>
        </row>
        <row r="57">
          <cell r="AD57" t="str">
            <v>A9</v>
          </cell>
          <cell r="AE57">
            <v>34</v>
          </cell>
          <cell r="AG57" t="str">
            <v>DC5</v>
          </cell>
          <cell r="AH57">
            <v>39</v>
          </cell>
        </row>
        <row r="58">
          <cell r="AD58" t="str">
            <v>F6</v>
          </cell>
          <cell r="AE58">
            <v>37</v>
          </cell>
          <cell r="AG58" t="str">
            <v>DB6</v>
          </cell>
          <cell r="AH58">
            <v>40</v>
          </cell>
        </row>
        <row r="59">
          <cell r="AD59" t="str">
            <v>C8</v>
          </cell>
          <cell r="AE59">
            <v>36</v>
          </cell>
          <cell r="AG59" t="str">
            <v>DC6</v>
          </cell>
          <cell r="AH59">
            <v>43</v>
          </cell>
        </row>
        <row r="60">
          <cell r="AD60" t="str">
            <v>H5</v>
          </cell>
          <cell r="AE60">
            <v>39</v>
          </cell>
        </row>
        <row r="61">
          <cell r="AD61" t="str">
            <v>E7</v>
          </cell>
          <cell r="AE61">
            <v>38</v>
          </cell>
        </row>
        <row r="62">
          <cell r="AD62" t="str">
            <v>B9</v>
          </cell>
          <cell r="AE62">
            <v>37</v>
          </cell>
        </row>
        <row r="63">
          <cell r="AD63" t="str">
            <v>G6</v>
          </cell>
          <cell r="AE63">
            <v>40</v>
          </cell>
        </row>
        <row r="64">
          <cell r="AD64" t="str">
            <v>D8</v>
          </cell>
          <cell r="AE64">
            <v>39</v>
          </cell>
        </row>
        <row r="65">
          <cell r="AD65" t="str">
            <v>I5</v>
          </cell>
          <cell r="AE65">
            <v>42</v>
          </cell>
        </row>
        <row r="66">
          <cell r="AD66" t="str">
            <v>A10</v>
          </cell>
          <cell r="AE66">
            <v>38</v>
          </cell>
        </row>
        <row r="67">
          <cell r="AD67" t="str">
            <v>F7</v>
          </cell>
          <cell r="AE67">
            <v>41</v>
          </cell>
        </row>
        <row r="68">
          <cell r="AD68" t="str">
            <v>C9</v>
          </cell>
          <cell r="AE68">
            <v>40</v>
          </cell>
        </row>
        <row r="69">
          <cell r="AD69" t="str">
            <v>H6</v>
          </cell>
          <cell r="AE69">
            <v>43</v>
          </cell>
        </row>
        <row r="70">
          <cell r="AD70" t="str">
            <v>E8</v>
          </cell>
          <cell r="AE70">
            <v>42</v>
          </cell>
        </row>
        <row r="71">
          <cell r="AD71" t="str">
            <v>B10</v>
          </cell>
          <cell r="AE71">
            <v>41</v>
          </cell>
        </row>
        <row r="72">
          <cell r="AD72" t="str">
            <v>G7</v>
          </cell>
          <cell r="AE72">
            <v>44</v>
          </cell>
        </row>
        <row r="73">
          <cell r="AD73" t="str">
            <v>D9</v>
          </cell>
          <cell r="AE73">
            <v>43</v>
          </cell>
        </row>
        <row r="74">
          <cell r="AD74" t="str">
            <v>I6</v>
          </cell>
          <cell r="AE74">
            <v>46</v>
          </cell>
        </row>
        <row r="75">
          <cell r="AD75" t="str">
            <v>F8</v>
          </cell>
          <cell r="AE75">
            <v>45</v>
          </cell>
        </row>
        <row r="76">
          <cell r="AD76" t="str">
            <v>C10</v>
          </cell>
          <cell r="AE76">
            <v>44</v>
          </cell>
        </row>
        <row r="77">
          <cell r="AD77" t="str">
            <v>H7</v>
          </cell>
          <cell r="AE77">
            <v>47</v>
          </cell>
        </row>
        <row r="78">
          <cell r="AD78" t="str">
            <v>E9</v>
          </cell>
          <cell r="AE78">
            <v>46</v>
          </cell>
        </row>
        <row r="79">
          <cell r="AD79" t="str">
            <v>G8</v>
          </cell>
          <cell r="AE79">
            <v>48</v>
          </cell>
        </row>
        <row r="80">
          <cell r="AD80" t="str">
            <v>D10</v>
          </cell>
          <cell r="AE80">
            <v>47</v>
          </cell>
        </row>
        <row r="81">
          <cell r="AD81" t="str">
            <v>I7</v>
          </cell>
          <cell r="AE81">
            <v>50</v>
          </cell>
        </row>
        <row r="82">
          <cell r="AD82" t="str">
            <v>F9</v>
          </cell>
          <cell r="AE82">
            <v>49</v>
          </cell>
        </row>
        <row r="83">
          <cell r="AD83" t="str">
            <v>H8</v>
          </cell>
          <cell r="AE83">
            <v>51</v>
          </cell>
        </row>
        <row r="84">
          <cell r="AD84" t="str">
            <v>E10</v>
          </cell>
          <cell r="AE84">
            <v>50</v>
          </cell>
        </row>
        <row r="85">
          <cell r="AD85" t="str">
            <v>G9</v>
          </cell>
          <cell r="AE85">
            <v>52</v>
          </cell>
        </row>
        <row r="86">
          <cell r="AD86" t="str">
            <v>I8</v>
          </cell>
          <cell r="AE86">
            <v>54</v>
          </cell>
        </row>
        <row r="87">
          <cell r="AD87" t="str">
            <v>F10</v>
          </cell>
          <cell r="AE87">
            <v>53</v>
          </cell>
        </row>
        <row r="88">
          <cell r="AD88" t="str">
            <v>H9</v>
          </cell>
          <cell r="AE88">
            <v>55</v>
          </cell>
        </row>
        <row r="89">
          <cell r="AD89" t="str">
            <v>G10</v>
          </cell>
          <cell r="AE89">
            <v>56</v>
          </cell>
        </row>
        <row r="90">
          <cell r="AD90" t="str">
            <v>I9</v>
          </cell>
          <cell r="AE90">
            <v>58</v>
          </cell>
        </row>
        <row r="91">
          <cell r="AD91" t="str">
            <v>H10</v>
          </cell>
          <cell r="AE91">
            <v>59</v>
          </cell>
        </row>
        <row r="92">
          <cell r="AD92" t="str">
            <v>I10</v>
          </cell>
          <cell r="AE92">
            <v>62</v>
          </cell>
        </row>
      </sheetData>
      <sheetData sheetId="11">
        <row r="9">
          <cell r="C9">
            <v>1</v>
          </cell>
          <cell r="D9">
            <v>381</v>
          </cell>
          <cell r="E9">
            <v>1.73</v>
          </cell>
          <cell r="F9">
            <v>1</v>
          </cell>
        </row>
        <row r="10">
          <cell r="C10">
            <v>2</v>
          </cell>
          <cell r="D10">
            <v>396</v>
          </cell>
          <cell r="E10">
            <v>1.8</v>
          </cell>
          <cell r="F10">
            <v>2</v>
          </cell>
        </row>
        <row r="11">
          <cell r="C11">
            <v>3</v>
          </cell>
          <cell r="D11">
            <v>412</v>
          </cell>
          <cell r="E11">
            <v>1.87</v>
          </cell>
          <cell r="F11">
            <v>3</v>
          </cell>
        </row>
        <row r="12">
          <cell r="C12">
            <v>4</v>
          </cell>
          <cell r="D12">
            <v>428</v>
          </cell>
          <cell r="E12">
            <v>1.95</v>
          </cell>
          <cell r="F12">
            <v>4</v>
          </cell>
        </row>
        <row r="13">
          <cell r="C13">
            <v>5</v>
          </cell>
          <cell r="D13">
            <v>445</v>
          </cell>
          <cell r="E13">
            <v>2.02</v>
          </cell>
          <cell r="F13">
            <v>5</v>
          </cell>
        </row>
        <row r="14">
          <cell r="C14">
            <v>6</v>
          </cell>
          <cell r="D14">
            <v>463</v>
          </cell>
          <cell r="E14">
            <v>2.1</v>
          </cell>
          <cell r="F14">
            <v>6</v>
          </cell>
        </row>
        <row r="15">
          <cell r="C15">
            <v>7</v>
          </cell>
          <cell r="D15">
            <v>482</v>
          </cell>
          <cell r="E15">
            <v>2.19</v>
          </cell>
          <cell r="F15">
            <v>7</v>
          </cell>
        </row>
        <row r="16">
          <cell r="C16">
            <v>8</v>
          </cell>
          <cell r="D16">
            <v>501</v>
          </cell>
          <cell r="E16">
            <v>2.28</v>
          </cell>
          <cell r="F16">
            <v>8</v>
          </cell>
        </row>
        <row r="17">
          <cell r="C17">
            <v>9</v>
          </cell>
          <cell r="D17">
            <v>521</v>
          </cell>
          <cell r="E17">
            <v>2.37</v>
          </cell>
          <cell r="F17">
            <v>9</v>
          </cell>
        </row>
        <row r="18">
          <cell r="C18">
            <v>10</v>
          </cell>
          <cell r="D18">
            <v>542</v>
          </cell>
          <cell r="E18">
            <v>2.46</v>
          </cell>
          <cell r="F18">
            <v>10</v>
          </cell>
        </row>
        <row r="19">
          <cell r="C19">
            <v>11</v>
          </cell>
          <cell r="D19">
            <v>564</v>
          </cell>
          <cell r="E19">
            <v>2.56</v>
          </cell>
          <cell r="F19">
            <v>11</v>
          </cell>
        </row>
        <row r="20">
          <cell r="C20">
            <v>12</v>
          </cell>
          <cell r="D20">
            <v>587</v>
          </cell>
          <cell r="E20">
            <v>2.67</v>
          </cell>
          <cell r="F20">
            <v>12</v>
          </cell>
        </row>
        <row r="21">
          <cell r="C21">
            <v>13</v>
          </cell>
          <cell r="D21">
            <v>610</v>
          </cell>
          <cell r="E21">
            <v>2.77</v>
          </cell>
          <cell r="F21">
            <v>13</v>
          </cell>
        </row>
        <row r="22">
          <cell r="C22">
            <v>14</v>
          </cell>
          <cell r="D22">
            <v>634</v>
          </cell>
          <cell r="E22">
            <v>2.88</v>
          </cell>
          <cell r="F22">
            <v>14</v>
          </cell>
        </row>
        <row r="23">
          <cell r="C23">
            <v>15</v>
          </cell>
          <cell r="D23">
            <v>659</v>
          </cell>
          <cell r="E23">
            <v>3</v>
          </cell>
          <cell r="F23">
            <v>15</v>
          </cell>
        </row>
        <row r="24">
          <cell r="C24">
            <v>16</v>
          </cell>
          <cell r="D24">
            <v>685</v>
          </cell>
          <cell r="E24">
            <v>3.11</v>
          </cell>
          <cell r="F24">
            <v>16</v>
          </cell>
        </row>
        <row r="25">
          <cell r="C25">
            <v>17</v>
          </cell>
          <cell r="D25">
            <v>712</v>
          </cell>
          <cell r="E25">
            <v>3.24</v>
          </cell>
          <cell r="F25">
            <v>17</v>
          </cell>
        </row>
        <row r="26">
          <cell r="C26">
            <v>18</v>
          </cell>
          <cell r="D26">
            <v>740</v>
          </cell>
          <cell r="E26">
            <v>3.36</v>
          </cell>
          <cell r="F26">
            <v>18</v>
          </cell>
        </row>
        <row r="27">
          <cell r="C27">
            <v>19</v>
          </cell>
          <cell r="D27">
            <v>770</v>
          </cell>
          <cell r="E27">
            <v>3.5</v>
          </cell>
          <cell r="F27">
            <v>19</v>
          </cell>
        </row>
        <row r="28">
          <cell r="C28">
            <v>20</v>
          </cell>
          <cell r="D28">
            <v>801</v>
          </cell>
          <cell r="E28">
            <v>3.64</v>
          </cell>
          <cell r="F28">
            <v>20</v>
          </cell>
        </row>
        <row r="29">
          <cell r="C29">
            <v>21</v>
          </cell>
          <cell r="D29">
            <v>833</v>
          </cell>
          <cell r="E29">
            <v>3.79</v>
          </cell>
          <cell r="F29">
            <v>21</v>
          </cell>
        </row>
        <row r="30">
          <cell r="C30">
            <v>22</v>
          </cell>
          <cell r="D30">
            <v>866</v>
          </cell>
          <cell r="E30">
            <v>3.94</v>
          </cell>
          <cell r="F30">
            <v>22</v>
          </cell>
        </row>
        <row r="31">
          <cell r="C31">
            <v>23</v>
          </cell>
          <cell r="D31">
            <v>901</v>
          </cell>
          <cell r="E31">
            <v>4.1</v>
          </cell>
          <cell r="F31">
            <v>23</v>
          </cell>
        </row>
        <row r="32">
          <cell r="C32">
            <v>24</v>
          </cell>
          <cell r="D32">
            <v>937</v>
          </cell>
          <cell r="E32">
            <v>4.26</v>
          </cell>
          <cell r="F32">
            <v>24</v>
          </cell>
        </row>
        <row r="33">
          <cell r="C33">
            <v>25</v>
          </cell>
          <cell r="D33">
            <v>974</v>
          </cell>
          <cell r="E33">
            <v>4.43</v>
          </cell>
          <cell r="F33">
            <v>25</v>
          </cell>
        </row>
        <row r="34">
          <cell r="C34">
            <v>26</v>
          </cell>
          <cell r="D34">
            <v>1013</v>
          </cell>
          <cell r="E34">
            <v>4.6</v>
          </cell>
          <cell r="F34">
            <v>26</v>
          </cell>
        </row>
        <row r="35">
          <cell r="C35">
            <v>27</v>
          </cell>
          <cell r="D35">
            <v>1054</v>
          </cell>
          <cell r="E35">
            <v>4.79</v>
          </cell>
          <cell r="F35">
            <v>27</v>
          </cell>
        </row>
        <row r="36">
          <cell r="C36">
            <v>28</v>
          </cell>
          <cell r="D36">
            <v>1096</v>
          </cell>
          <cell r="E36">
            <v>4.98</v>
          </cell>
          <cell r="F36">
            <v>28</v>
          </cell>
        </row>
        <row r="37">
          <cell r="C37">
            <v>29</v>
          </cell>
          <cell r="D37">
            <v>1140</v>
          </cell>
          <cell r="E37">
            <v>5.18</v>
          </cell>
          <cell r="F37">
            <v>29</v>
          </cell>
        </row>
        <row r="38">
          <cell r="C38">
            <v>30</v>
          </cell>
          <cell r="D38">
            <v>1186</v>
          </cell>
          <cell r="E38">
            <v>5.39</v>
          </cell>
          <cell r="F38">
            <v>30</v>
          </cell>
        </row>
        <row r="39">
          <cell r="C39">
            <v>31</v>
          </cell>
          <cell r="D39">
            <v>1233</v>
          </cell>
          <cell r="E39">
            <v>5.6</v>
          </cell>
          <cell r="F39">
            <v>31</v>
          </cell>
        </row>
        <row r="40">
          <cell r="C40">
            <v>32</v>
          </cell>
          <cell r="D40">
            <v>1282</v>
          </cell>
          <cell r="E40">
            <v>5.83</v>
          </cell>
          <cell r="F40">
            <v>32</v>
          </cell>
        </row>
        <row r="41">
          <cell r="C41">
            <v>33</v>
          </cell>
          <cell r="D41">
            <v>1333</v>
          </cell>
          <cell r="E41">
            <v>6.06</v>
          </cell>
          <cell r="F41">
            <v>33</v>
          </cell>
        </row>
        <row r="42">
          <cell r="C42">
            <v>34</v>
          </cell>
          <cell r="D42">
            <v>1386</v>
          </cell>
          <cell r="E42">
            <v>6.3</v>
          </cell>
          <cell r="F42">
            <v>34</v>
          </cell>
        </row>
        <row r="43">
          <cell r="C43">
            <v>35</v>
          </cell>
          <cell r="D43">
            <v>1441</v>
          </cell>
          <cell r="E43">
            <v>6.55</v>
          </cell>
          <cell r="F43">
            <v>35</v>
          </cell>
        </row>
        <row r="44">
          <cell r="C44">
            <v>36</v>
          </cell>
          <cell r="D44">
            <v>1499</v>
          </cell>
          <cell r="E44">
            <v>6.81</v>
          </cell>
          <cell r="F44">
            <v>36</v>
          </cell>
        </row>
        <row r="45">
          <cell r="C45">
            <v>37</v>
          </cell>
          <cell r="D45">
            <v>1559</v>
          </cell>
          <cell r="E45">
            <v>7.09</v>
          </cell>
          <cell r="F45">
            <v>37</v>
          </cell>
        </row>
        <row r="46">
          <cell r="C46">
            <v>38</v>
          </cell>
          <cell r="D46">
            <v>1621</v>
          </cell>
          <cell r="E46">
            <v>7.37</v>
          </cell>
          <cell r="F46">
            <v>38</v>
          </cell>
        </row>
        <row r="47">
          <cell r="C47">
            <v>39</v>
          </cell>
          <cell r="D47">
            <v>1686</v>
          </cell>
          <cell r="E47">
            <v>7.66</v>
          </cell>
          <cell r="F47">
            <v>39</v>
          </cell>
        </row>
        <row r="48">
          <cell r="C48">
            <v>40</v>
          </cell>
          <cell r="D48">
            <v>1753</v>
          </cell>
          <cell r="E48">
            <v>7.97</v>
          </cell>
          <cell r="F48">
            <v>40</v>
          </cell>
        </row>
        <row r="49">
          <cell r="C49">
            <v>41</v>
          </cell>
          <cell r="D49">
            <v>1823</v>
          </cell>
          <cell r="E49">
            <v>8.29</v>
          </cell>
          <cell r="F49">
            <v>41</v>
          </cell>
        </row>
        <row r="50">
          <cell r="C50">
            <v>42</v>
          </cell>
          <cell r="D50">
            <v>1896</v>
          </cell>
          <cell r="E50">
            <v>8.62</v>
          </cell>
          <cell r="F50">
            <v>42</v>
          </cell>
        </row>
        <row r="51">
          <cell r="C51">
            <v>43</v>
          </cell>
          <cell r="D51">
            <v>1972</v>
          </cell>
          <cell r="E51">
            <v>8.96</v>
          </cell>
          <cell r="F51">
            <v>43</v>
          </cell>
        </row>
        <row r="52">
          <cell r="C52">
            <v>44</v>
          </cell>
          <cell r="D52">
            <v>2051</v>
          </cell>
          <cell r="E52">
            <v>9.32</v>
          </cell>
          <cell r="F52">
            <v>44</v>
          </cell>
        </row>
        <row r="53">
          <cell r="C53">
            <v>45</v>
          </cell>
          <cell r="D53">
            <v>2133</v>
          </cell>
          <cell r="E53">
            <v>9.7</v>
          </cell>
          <cell r="F53">
            <v>45</v>
          </cell>
        </row>
        <row r="54">
          <cell r="C54">
            <v>46</v>
          </cell>
          <cell r="D54">
            <v>2218</v>
          </cell>
          <cell r="E54">
            <v>10.08</v>
          </cell>
          <cell r="F54">
            <v>46</v>
          </cell>
        </row>
        <row r="55">
          <cell r="C55">
            <v>47</v>
          </cell>
          <cell r="D55">
            <v>2307</v>
          </cell>
          <cell r="E55">
            <v>10.49</v>
          </cell>
          <cell r="F55">
            <v>47</v>
          </cell>
        </row>
        <row r="56">
          <cell r="C56">
            <v>48</v>
          </cell>
          <cell r="D56">
            <v>2399</v>
          </cell>
          <cell r="E56">
            <v>10.9</v>
          </cell>
          <cell r="F56">
            <v>48</v>
          </cell>
        </row>
        <row r="57">
          <cell r="C57">
            <v>49</v>
          </cell>
          <cell r="D57">
            <v>2495</v>
          </cell>
          <cell r="E57">
            <v>11.34</v>
          </cell>
          <cell r="F57">
            <v>49</v>
          </cell>
        </row>
        <row r="58">
          <cell r="C58">
            <v>50</v>
          </cell>
          <cell r="D58">
            <v>2595</v>
          </cell>
          <cell r="E58">
            <v>11.8</v>
          </cell>
          <cell r="F58">
            <v>50</v>
          </cell>
        </row>
        <row r="59">
          <cell r="C59">
            <v>51</v>
          </cell>
          <cell r="D59">
            <v>2699</v>
          </cell>
          <cell r="E59">
            <v>12.27</v>
          </cell>
          <cell r="F59">
            <v>51</v>
          </cell>
        </row>
        <row r="60">
          <cell r="C60">
            <v>52</v>
          </cell>
          <cell r="D60">
            <v>2807</v>
          </cell>
          <cell r="E60">
            <v>12.76</v>
          </cell>
          <cell r="F60">
            <v>52</v>
          </cell>
        </row>
        <row r="61">
          <cell r="C61">
            <v>53</v>
          </cell>
          <cell r="D61">
            <v>2919</v>
          </cell>
          <cell r="E61">
            <v>13.27</v>
          </cell>
          <cell r="F61">
            <v>53</v>
          </cell>
        </row>
        <row r="62">
          <cell r="C62">
            <v>54</v>
          </cell>
          <cell r="D62">
            <v>3036</v>
          </cell>
          <cell r="E62">
            <v>13.8</v>
          </cell>
          <cell r="F62">
            <v>54</v>
          </cell>
        </row>
        <row r="63">
          <cell r="C63">
            <v>55</v>
          </cell>
          <cell r="D63">
            <v>3157</v>
          </cell>
          <cell r="E63">
            <v>14.35</v>
          </cell>
          <cell r="F63">
            <v>55</v>
          </cell>
        </row>
        <row r="64">
          <cell r="C64">
            <v>56</v>
          </cell>
          <cell r="D64">
            <v>3283</v>
          </cell>
          <cell r="E64">
            <v>14.92</v>
          </cell>
          <cell r="F64">
            <v>56</v>
          </cell>
        </row>
        <row r="65">
          <cell r="C65">
            <v>57</v>
          </cell>
          <cell r="D65">
            <v>3414</v>
          </cell>
          <cell r="E65">
            <v>15.52</v>
          </cell>
          <cell r="F65">
            <v>57</v>
          </cell>
        </row>
        <row r="66">
          <cell r="C66">
            <v>58</v>
          </cell>
          <cell r="D66">
            <v>3551</v>
          </cell>
          <cell r="E66">
            <v>16.14</v>
          </cell>
          <cell r="F66">
            <v>58</v>
          </cell>
        </row>
        <row r="67">
          <cell r="C67">
            <v>59</v>
          </cell>
          <cell r="D67">
            <v>3693</v>
          </cell>
          <cell r="E67">
            <v>16.79</v>
          </cell>
          <cell r="F67">
            <v>59</v>
          </cell>
        </row>
        <row r="68">
          <cell r="C68">
            <v>60</v>
          </cell>
          <cell r="D68">
            <v>3841</v>
          </cell>
          <cell r="E68">
            <v>17.46</v>
          </cell>
          <cell r="F68">
            <v>60</v>
          </cell>
        </row>
        <row r="69">
          <cell r="C69">
            <v>61</v>
          </cell>
          <cell r="D69">
            <v>3995</v>
          </cell>
          <cell r="E69">
            <v>18.16</v>
          </cell>
          <cell r="F69">
            <v>61</v>
          </cell>
        </row>
        <row r="70">
          <cell r="C70">
            <v>62</v>
          </cell>
          <cell r="D70">
            <v>4155</v>
          </cell>
          <cell r="E70">
            <v>18.89</v>
          </cell>
          <cell r="F70">
            <v>62</v>
          </cell>
        </row>
        <row r="71">
          <cell r="C71">
            <v>63</v>
          </cell>
          <cell r="D71">
            <v>4321</v>
          </cell>
          <cell r="E71">
            <v>19.64</v>
          </cell>
          <cell r="F71">
            <v>63</v>
          </cell>
        </row>
        <row r="72">
          <cell r="C72">
            <v>64</v>
          </cell>
          <cell r="D72">
            <v>4494</v>
          </cell>
          <cell r="E72">
            <v>20.43</v>
          </cell>
          <cell r="F72">
            <v>64</v>
          </cell>
        </row>
        <row r="73">
          <cell r="C73">
            <v>65</v>
          </cell>
          <cell r="D73">
            <v>4674</v>
          </cell>
          <cell r="E73">
            <v>21.25</v>
          </cell>
          <cell r="F73">
            <v>65</v>
          </cell>
        </row>
        <row r="74">
          <cell r="C74">
            <v>66</v>
          </cell>
          <cell r="D74">
            <v>4861</v>
          </cell>
          <cell r="E74">
            <v>22.1</v>
          </cell>
          <cell r="F74">
            <v>66</v>
          </cell>
        </row>
        <row r="75">
          <cell r="C75">
            <v>67</v>
          </cell>
          <cell r="D75">
            <v>5055</v>
          </cell>
          <cell r="E75">
            <v>22.98</v>
          </cell>
          <cell r="F75">
            <v>67</v>
          </cell>
        </row>
        <row r="76">
          <cell r="C76">
            <v>68</v>
          </cell>
          <cell r="D76">
            <v>5257</v>
          </cell>
          <cell r="E76">
            <v>23.9</v>
          </cell>
          <cell r="F76">
            <v>68</v>
          </cell>
        </row>
        <row r="77">
          <cell r="C77">
            <v>69</v>
          </cell>
          <cell r="D77">
            <v>5467</v>
          </cell>
          <cell r="E77">
            <v>24.85</v>
          </cell>
          <cell r="F77">
            <v>69</v>
          </cell>
        </row>
        <row r="78">
          <cell r="C78">
            <v>70</v>
          </cell>
          <cell r="D78">
            <v>5686</v>
          </cell>
          <cell r="E78">
            <v>25.85</v>
          </cell>
          <cell r="F78">
            <v>70</v>
          </cell>
        </row>
        <row r="79">
          <cell r="C79">
            <v>71</v>
          </cell>
          <cell r="D79">
            <v>5913</v>
          </cell>
          <cell r="E79">
            <v>26.88</v>
          </cell>
          <cell r="F79">
            <v>71</v>
          </cell>
        </row>
        <row r="80">
          <cell r="C80">
            <v>72</v>
          </cell>
          <cell r="D80">
            <v>6150</v>
          </cell>
          <cell r="E80">
            <v>27.95</v>
          </cell>
          <cell r="F80">
            <v>72</v>
          </cell>
        </row>
        <row r="81">
          <cell r="C81">
            <v>73</v>
          </cell>
          <cell r="D81">
            <v>6396</v>
          </cell>
          <cell r="E81">
            <v>29.07</v>
          </cell>
          <cell r="F81">
            <v>73</v>
          </cell>
        </row>
        <row r="82">
          <cell r="C82">
            <v>74</v>
          </cell>
          <cell r="D82">
            <v>6652</v>
          </cell>
          <cell r="E82">
            <v>30.24</v>
          </cell>
          <cell r="F82">
            <v>74</v>
          </cell>
        </row>
        <row r="83">
          <cell r="C83">
            <v>75</v>
          </cell>
          <cell r="D83">
            <v>6918</v>
          </cell>
          <cell r="E83">
            <v>31.45</v>
          </cell>
          <cell r="F83">
            <v>75</v>
          </cell>
        </row>
        <row r="84">
          <cell r="C84">
            <v>76</v>
          </cell>
          <cell r="D84">
            <v>7195</v>
          </cell>
          <cell r="E84">
            <v>32.7</v>
          </cell>
          <cell r="F84">
            <v>76</v>
          </cell>
        </row>
        <row r="85">
          <cell r="C85">
            <v>77</v>
          </cell>
          <cell r="D85">
            <v>7483</v>
          </cell>
          <cell r="E85">
            <v>34.01</v>
          </cell>
          <cell r="F85">
            <v>77</v>
          </cell>
        </row>
        <row r="86">
          <cell r="C86">
            <v>78</v>
          </cell>
          <cell r="D86">
            <v>7782</v>
          </cell>
          <cell r="E86">
            <v>35.37</v>
          </cell>
          <cell r="F86">
            <v>78</v>
          </cell>
        </row>
        <row r="87">
          <cell r="C87">
            <v>79</v>
          </cell>
          <cell r="D87">
            <v>8093</v>
          </cell>
          <cell r="E87">
            <v>36.79</v>
          </cell>
          <cell r="F87">
            <v>79</v>
          </cell>
        </row>
        <row r="88">
          <cell r="C88">
            <v>80</v>
          </cell>
          <cell r="D88">
            <v>8417</v>
          </cell>
          <cell r="E88">
            <v>38.26</v>
          </cell>
          <cell r="F88">
            <v>80</v>
          </cell>
        </row>
        <row r="89">
          <cell r="C89">
            <v>81</v>
          </cell>
          <cell r="D89">
            <v>8754</v>
          </cell>
          <cell r="E89">
            <v>39.79</v>
          </cell>
          <cell r="F89">
            <v>81</v>
          </cell>
        </row>
        <row r="90">
          <cell r="C90">
            <v>82</v>
          </cell>
          <cell r="D90">
            <v>9104</v>
          </cell>
          <cell r="E90">
            <v>41.38</v>
          </cell>
          <cell r="F90">
            <v>82</v>
          </cell>
        </row>
        <row r="91">
          <cell r="C91">
            <v>83</v>
          </cell>
          <cell r="D91">
            <v>9468</v>
          </cell>
          <cell r="E91">
            <v>43.04</v>
          </cell>
          <cell r="F91">
            <v>83</v>
          </cell>
        </row>
        <row r="92">
          <cell r="C92">
            <v>84</v>
          </cell>
          <cell r="D92">
            <v>9847</v>
          </cell>
          <cell r="E92">
            <v>44.76</v>
          </cell>
          <cell r="F92">
            <v>84</v>
          </cell>
        </row>
        <row r="93">
          <cell r="C93">
            <v>85</v>
          </cell>
          <cell r="D93">
            <v>10241</v>
          </cell>
          <cell r="E93">
            <v>46.55</v>
          </cell>
          <cell r="F93">
            <v>85</v>
          </cell>
        </row>
        <row r="94">
          <cell r="C94">
            <v>86</v>
          </cell>
          <cell r="D94">
            <v>10651</v>
          </cell>
          <cell r="E94">
            <v>48.41</v>
          </cell>
          <cell r="F94">
            <v>86</v>
          </cell>
        </row>
        <row r="95">
          <cell r="C95">
            <v>87</v>
          </cell>
          <cell r="D95">
            <v>11077</v>
          </cell>
          <cell r="E95">
            <v>50.35</v>
          </cell>
          <cell r="F95">
            <v>87</v>
          </cell>
        </row>
        <row r="96">
          <cell r="C96">
            <v>88</v>
          </cell>
          <cell r="D96">
            <v>11520</v>
          </cell>
          <cell r="E96">
            <v>52.36</v>
          </cell>
          <cell r="F96">
            <v>88</v>
          </cell>
        </row>
        <row r="97">
          <cell r="C97">
            <v>89</v>
          </cell>
          <cell r="D97">
            <v>11981</v>
          </cell>
          <cell r="E97">
            <v>54.46</v>
          </cell>
          <cell r="F97">
            <v>89</v>
          </cell>
        </row>
        <row r="98">
          <cell r="C98">
            <v>90</v>
          </cell>
          <cell r="D98">
            <v>12460</v>
          </cell>
          <cell r="E98">
            <v>56.64</v>
          </cell>
          <cell r="F98">
            <v>90</v>
          </cell>
        </row>
        <row r="99">
          <cell r="C99">
            <v>91</v>
          </cell>
          <cell r="D99">
            <v>12958</v>
          </cell>
          <cell r="E99">
            <v>58.9</v>
          </cell>
          <cell r="F99">
            <v>91</v>
          </cell>
        </row>
        <row r="100">
          <cell r="C100">
            <v>92</v>
          </cell>
          <cell r="D100">
            <v>13476</v>
          </cell>
          <cell r="E100">
            <v>61.25</v>
          </cell>
          <cell r="F100">
            <v>92</v>
          </cell>
        </row>
        <row r="101">
          <cell r="C101">
            <v>93</v>
          </cell>
          <cell r="D101">
            <v>14015</v>
          </cell>
          <cell r="E101">
            <v>63.7</v>
          </cell>
          <cell r="F101">
            <v>93</v>
          </cell>
        </row>
        <row r="102">
          <cell r="C102">
            <v>94</v>
          </cell>
          <cell r="D102">
            <v>14576</v>
          </cell>
          <cell r="E102">
            <v>66.25</v>
          </cell>
          <cell r="F102">
            <v>94</v>
          </cell>
        </row>
        <row r="103">
          <cell r="C103">
            <v>95</v>
          </cell>
          <cell r="D103">
            <v>15159</v>
          </cell>
          <cell r="E103">
            <v>68.9</v>
          </cell>
          <cell r="F103">
            <v>95</v>
          </cell>
        </row>
        <row r="104">
          <cell r="C104">
            <v>96</v>
          </cell>
          <cell r="D104">
            <v>15765</v>
          </cell>
          <cell r="E104">
            <v>71.66</v>
          </cell>
          <cell r="F104">
            <v>96</v>
          </cell>
        </row>
        <row r="105">
          <cell r="C105">
            <v>97</v>
          </cell>
          <cell r="D105">
            <v>16396</v>
          </cell>
          <cell r="E105">
            <v>74.53</v>
          </cell>
          <cell r="F105">
            <v>97</v>
          </cell>
        </row>
        <row r="106">
          <cell r="C106">
            <v>98</v>
          </cell>
          <cell r="D106">
            <v>17052</v>
          </cell>
          <cell r="E106">
            <v>77.51</v>
          </cell>
          <cell r="F106">
            <v>98</v>
          </cell>
        </row>
        <row r="107">
          <cell r="C107">
            <v>99</v>
          </cell>
          <cell r="D107">
            <v>17734</v>
          </cell>
          <cell r="E107">
            <v>80.61</v>
          </cell>
          <cell r="F107">
            <v>99</v>
          </cell>
        </row>
        <row r="108">
          <cell r="C108">
            <v>100</v>
          </cell>
          <cell r="D108">
            <v>18443</v>
          </cell>
          <cell r="E108">
            <v>83.83</v>
          </cell>
          <cell r="F108">
            <v>100</v>
          </cell>
        </row>
        <row r="109">
          <cell r="C109">
            <v>101</v>
          </cell>
          <cell r="D109">
            <v>19181</v>
          </cell>
          <cell r="E109">
            <v>87.19</v>
          </cell>
          <cell r="F109">
            <v>101</v>
          </cell>
        </row>
        <row r="110">
          <cell r="C110">
            <v>102</v>
          </cell>
          <cell r="D110">
            <v>19948</v>
          </cell>
          <cell r="E110">
            <v>90.67</v>
          </cell>
          <cell r="F110">
            <v>102</v>
          </cell>
        </row>
        <row r="111">
          <cell r="C111">
            <v>103</v>
          </cell>
          <cell r="D111">
            <v>20746</v>
          </cell>
          <cell r="E111">
            <v>94.3</v>
          </cell>
          <cell r="F111">
            <v>103</v>
          </cell>
        </row>
        <row r="112">
          <cell r="C112">
            <v>104</v>
          </cell>
          <cell r="D112">
            <v>21576</v>
          </cell>
          <cell r="E112">
            <v>98.07</v>
          </cell>
          <cell r="F112">
            <v>104</v>
          </cell>
        </row>
        <row r="113">
          <cell r="C113">
            <v>105</v>
          </cell>
          <cell r="D113">
            <v>22439</v>
          </cell>
          <cell r="E113">
            <v>102</v>
          </cell>
          <cell r="F113">
            <v>105</v>
          </cell>
        </row>
        <row r="114">
          <cell r="C114">
            <v>106</v>
          </cell>
          <cell r="D114">
            <v>23337</v>
          </cell>
          <cell r="E114">
            <v>106.08</v>
          </cell>
          <cell r="F114">
            <v>106</v>
          </cell>
        </row>
        <row r="115">
          <cell r="C115">
            <v>107</v>
          </cell>
          <cell r="D115">
            <v>24270</v>
          </cell>
          <cell r="E115">
            <v>110.32</v>
          </cell>
          <cell r="F115">
            <v>107</v>
          </cell>
        </row>
        <row r="116">
          <cell r="C116">
            <v>108</v>
          </cell>
          <cell r="D116">
            <v>25241</v>
          </cell>
          <cell r="E116">
            <v>114.73</v>
          </cell>
          <cell r="F116">
            <v>108</v>
          </cell>
        </row>
        <row r="117">
          <cell r="C117">
            <v>109</v>
          </cell>
          <cell r="D117">
            <v>26251</v>
          </cell>
          <cell r="E117">
            <v>119.32</v>
          </cell>
          <cell r="F117">
            <v>109</v>
          </cell>
        </row>
        <row r="118">
          <cell r="C118">
            <v>110</v>
          </cell>
          <cell r="D118">
            <v>27301</v>
          </cell>
          <cell r="E118">
            <v>124.1</v>
          </cell>
          <cell r="F118">
            <v>110</v>
          </cell>
        </row>
      </sheetData>
      <sheetData sheetId="12">
        <row r="1">
          <cell r="A1" t="str">
            <v>CODIGO_IDENTIFICACAO</v>
          </cell>
          <cell r="B1" t="str">
            <v>NOME</v>
          </cell>
          <cell r="C1" t="str">
            <v>NOME</v>
          </cell>
          <cell r="D1" t="str">
            <v>NOME</v>
          </cell>
          <cell r="E1" t="str">
            <v>NOME</v>
          </cell>
          <cell r="F1" t="str">
            <v>TIPO</v>
          </cell>
          <cell r="G1" t="str">
            <v>CLASSIFICACAO</v>
          </cell>
          <cell r="H1" t="str">
            <v>COD_CARGO_CONSULTA_SALARIAL</v>
          </cell>
          <cell r="I1" t="str">
            <v>TITULO_PROPOSTO</v>
          </cell>
          <cell r="K1" t="str">
            <v>Resto</v>
          </cell>
          <cell r="L1" t="str">
            <v>SITUAÇÃO</v>
          </cell>
        </row>
        <row r="2">
          <cell r="A2">
            <v>1437</v>
          </cell>
          <cell r="B2" t="str">
            <v>Alcatel Cabos Brasil S/A</v>
          </cell>
          <cell r="C2" t="str">
            <v>Unidade Alcatel</v>
          </cell>
          <cell r="D2" t="str">
            <v>Área Alcatel</v>
          </cell>
          <cell r="E2" t="str">
            <v>Advogado Jr</v>
          </cell>
          <cell r="F2">
            <v>1312</v>
          </cell>
          <cell r="G2" t="str">
            <v>O</v>
          </cell>
          <cell r="H2">
            <v>3130</v>
          </cell>
          <cell r="K2">
            <v>0</v>
          </cell>
          <cell r="L2" t="str">
            <v>Cargo NÃO encontrado</v>
          </cell>
        </row>
        <row r="3">
          <cell r="A3">
            <v>1438</v>
          </cell>
          <cell r="B3" t="str">
            <v>Alcatel Cabos Brasil S/A</v>
          </cell>
          <cell r="C3" t="str">
            <v>Unidade Alcatel</v>
          </cell>
          <cell r="D3" t="str">
            <v>Área Alcatel</v>
          </cell>
          <cell r="E3" t="str">
            <v>Advogado Pl</v>
          </cell>
          <cell r="F3">
            <v>1312</v>
          </cell>
          <cell r="G3" t="str">
            <v>O</v>
          </cell>
          <cell r="H3">
            <v>3034</v>
          </cell>
          <cell r="K3">
            <v>0</v>
          </cell>
          <cell r="L3" t="str">
            <v>Cargo NÃO encontrado</v>
          </cell>
        </row>
        <row r="4">
          <cell r="A4">
            <v>1439</v>
          </cell>
          <cell r="B4" t="str">
            <v>Alcatel Cabos Brasil S/A</v>
          </cell>
          <cell r="C4" t="str">
            <v>Unidade Alcatel</v>
          </cell>
          <cell r="D4" t="str">
            <v>Área Alcatel</v>
          </cell>
          <cell r="E4" t="str">
            <v>Advogado Sr</v>
          </cell>
          <cell r="F4">
            <v>1312</v>
          </cell>
          <cell r="G4" t="str">
            <v>O</v>
          </cell>
          <cell r="H4">
            <v>3131</v>
          </cell>
          <cell r="K4">
            <v>0</v>
          </cell>
          <cell r="L4" t="str">
            <v>Cargo NÃO encontrado</v>
          </cell>
        </row>
        <row r="5">
          <cell r="A5">
            <v>1491</v>
          </cell>
          <cell r="B5" t="str">
            <v>Alcatel Cabos Brasil S/A</v>
          </cell>
          <cell r="C5" t="str">
            <v>Unidade Alcatel</v>
          </cell>
          <cell r="D5" t="str">
            <v>Área Alcatel</v>
          </cell>
          <cell r="E5" t="str">
            <v>Ajudante Manutenção</v>
          </cell>
          <cell r="F5">
            <v>1312</v>
          </cell>
          <cell r="G5" t="str">
            <v>O</v>
          </cell>
          <cell r="H5">
            <v>6003</v>
          </cell>
          <cell r="K5">
            <v>0</v>
          </cell>
          <cell r="L5" t="str">
            <v>Cargo NÃO encontrado</v>
          </cell>
        </row>
        <row r="6">
          <cell r="A6">
            <v>1492</v>
          </cell>
          <cell r="B6" t="str">
            <v>Alcatel Cabos Brasil S/A</v>
          </cell>
          <cell r="C6" t="str">
            <v>Unidade Alcatel</v>
          </cell>
          <cell r="D6" t="str">
            <v>Área Alcatel</v>
          </cell>
          <cell r="E6" t="str">
            <v>Ajustador Mecânico Especializado</v>
          </cell>
          <cell r="F6">
            <v>1312</v>
          </cell>
          <cell r="G6" t="str">
            <v>O</v>
          </cell>
          <cell r="H6">
            <v>6185</v>
          </cell>
          <cell r="K6">
            <v>0</v>
          </cell>
          <cell r="L6" t="str">
            <v>Cargo NÃO encontrado</v>
          </cell>
        </row>
        <row r="7">
          <cell r="A7">
            <v>1493</v>
          </cell>
          <cell r="B7" t="str">
            <v>Alcatel Cabos Brasil S/A</v>
          </cell>
          <cell r="C7" t="str">
            <v>Unidade Alcatel</v>
          </cell>
          <cell r="D7" t="str">
            <v>Área Alcatel</v>
          </cell>
          <cell r="E7" t="str">
            <v>Ajustador Mecânico Meio Oficial</v>
          </cell>
          <cell r="F7">
            <v>1312</v>
          </cell>
          <cell r="G7" t="str">
            <v>O</v>
          </cell>
          <cell r="H7">
            <v>6184</v>
          </cell>
          <cell r="K7">
            <v>0</v>
          </cell>
          <cell r="L7" t="str">
            <v>Cargo NÃO encontrado</v>
          </cell>
        </row>
        <row r="8">
          <cell r="A8">
            <v>1494</v>
          </cell>
          <cell r="B8" t="str">
            <v>Alcatel Cabos Brasil S/A</v>
          </cell>
          <cell r="C8" t="str">
            <v>Unidade Alcatel</v>
          </cell>
          <cell r="D8" t="str">
            <v>Área Alcatel</v>
          </cell>
          <cell r="E8" t="str">
            <v>Ajustador Mecânico Oficial</v>
          </cell>
          <cell r="F8">
            <v>1312</v>
          </cell>
          <cell r="G8" t="str">
            <v>O</v>
          </cell>
          <cell r="H8">
            <v>6110</v>
          </cell>
          <cell r="K8">
            <v>0</v>
          </cell>
          <cell r="L8" t="str">
            <v>Cargo NÃO encontrado</v>
          </cell>
        </row>
        <row r="9">
          <cell r="A9">
            <v>1455</v>
          </cell>
          <cell r="B9" t="str">
            <v>Alcatel Cabos Brasil S/A</v>
          </cell>
          <cell r="C9" t="str">
            <v>Unidade Alcatel</v>
          </cell>
          <cell r="D9" t="str">
            <v>Área Alcatel</v>
          </cell>
          <cell r="E9" t="str">
            <v>Almoxarife Jr - D.P.</v>
          </cell>
          <cell r="F9">
            <v>1312</v>
          </cell>
          <cell r="G9" t="str">
            <v>O</v>
          </cell>
          <cell r="H9">
            <v>6242</v>
          </cell>
          <cell r="K9">
            <v>0</v>
          </cell>
          <cell r="L9" t="str">
            <v>Cargo NÃO encontrado</v>
          </cell>
        </row>
        <row r="10">
          <cell r="A10">
            <v>1569</v>
          </cell>
          <cell r="B10" t="str">
            <v>Alcatel Cabos Brasil S/A</v>
          </cell>
          <cell r="C10" t="str">
            <v>Unidade Alcatel</v>
          </cell>
          <cell r="D10" t="str">
            <v>Área Alcatel</v>
          </cell>
          <cell r="E10" t="str">
            <v>Almoxarife Jr - F.O.</v>
          </cell>
          <cell r="F10">
            <v>1312</v>
          </cell>
          <cell r="G10" t="str">
            <v>O</v>
          </cell>
          <cell r="H10">
            <v>6242</v>
          </cell>
          <cell r="K10">
            <v>0</v>
          </cell>
          <cell r="L10" t="str">
            <v>Cargo NÃO encontrado</v>
          </cell>
        </row>
        <row r="11">
          <cell r="A11">
            <v>1497</v>
          </cell>
          <cell r="B11" t="str">
            <v>Alcatel Cabos Brasil S/A</v>
          </cell>
          <cell r="C11" t="str">
            <v>Unidade Alcatel</v>
          </cell>
          <cell r="D11" t="str">
            <v>Área Alcatel</v>
          </cell>
          <cell r="E11" t="str">
            <v>Almoxarife Jr - M.G.</v>
          </cell>
          <cell r="F11">
            <v>1312</v>
          </cell>
          <cell r="G11" t="str">
            <v>O</v>
          </cell>
          <cell r="H11">
            <v>6242</v>
          </cell>
          <cell r="K11">
            <v>0</v>
          </cell>
          <cell r="L11" t="str">
            <v>Cargo NÃO encontrado</v>
          </cell>
        </row>
        <row r="12">
          <cell r="A12">
            <v>1456</v>
          </cell>
          <cell r="B12" t="str">
            <v>Alcatel Cabos Brasil S/A</v>
          </cell>
          <cell r="C12" t="str">
            <v>Unidade Alcatel</v>
          </cell>
          <cell r="D12" t="str">
            <v>Área Alcatel</v>
          </cell>
          <cell r="E12" t="str">
            <v>Almoxarife Pl - D.P.</v>
          </cell>
          <cell r="F12">
            <v>1312</v>
          </cell>
          <cell r="G12" t="str">
            <v>O</v>
          </cell>
          <cell r="H12">
            <v>6009</v>
          </cell>
          <cell r="K12">
            <v>0</v>
          </cell>
          <cell r="L12" t="str">
            <v>Cargo NÃO encontrado</v>
          </cell>
        </row>
        <row r="13">
          <cell r="A13">
            <v>4009</v>
          </cell>
          <cell r="B13" t="str">
            <v>Alcatel Cabos Brasil S/A</v>
          </cell>
          <cell r="C13" t="str">
            <v>Unidade Alcatel</v>
          </cell>
          <cell r="D13" t="str">
            <v>Área Alcatel</v>
          </cell>
          <cell r="E13" t="str">
            <v>Almoxarife Pl - F.O.</v>
          </cell>
          <cell r="F13">
            <v>1312</v>
          </cell>
          <cell r="G13" t="str">
            <v>O</v>
          </cell>
          <cell r="H13">
            <v>6009</v>
          </cell>
          <cell r="K13">
            <v>0</v>
          </cell>
          <cell r="L13" t="str">
            <v>Cargo NÃO encontrado</v>
          </cell>
        </row>
        <row r="14">
          <cell r="A14">
            <v>1457</v>
          </cell>
          <cell r="B14" t="str">
            <v>Alcatel Cabos Brasil S/A</v>
          </cell>
          <cell r="C14" t="str">
            <v>Unidade Alcatel</v>
          </cell>
          <cell r="D14" t="str">
            <v>Área Alcatel</v>
          </cell>
          <cell r="E14" t="str">
            <v>Almoxarife Sr - D.P.</v>
          </cell>
          <cell r="F14">
            <v>1312</v>
          </cell>
          <cell r="G14" t="str">
            <v>O</v>
          </cell>
          <cell r="H14">
            <v>4002</v>
          </cell>
          <cell r="K14">
            <v>0</v>
          </cell>
          <cell r="L14" t="str">
            <v>Cargo NÃO encontrado</v>
          </cell>
        </row>
        <row r="15">
          <cell r="A15">
            <v>1567</v>
          </cell>
          <cell r="B15" t="str">
            <v>Alcatel Cabos Brasil S/A</v>
          </cell>
          <cell r="C15" t="str">
            <v>Unidade Alcatel</v>
          </cell>
          <cell r="D15" t="str">
            <v>Área Alcatel</v>
          </cell>
          <cell r="E15" t="str">
            <v>Almoxarife Sr - F.O.</v>
          </cell>
          <cell r="F15">
            <v>1312</v>
          </cell>
          <cell r="G15" t="str">
            <v>O</v>
          </cell>
          <cell r="H15">
            <v>6243</v>
          </cell>
          <cell r="K15">
            <v>0</v>
          </cell>
          <cell r="L15" t="str">
            <v>Cargo NÃO encontrado</v>
          </cell>
        </row>
        <row r="16">
          <cell r="A16">
            <v>1417</v>
          </cell>
          <cell r="B16" t="str">
            <v>Alcatel Cabos Brasil S/A</v>
          </cell>
          <cell r="C16" t="str">
            <v>Unidade Alcatel</v>
          </cell>
          <cell r="D16" t="str">
            <v>Área Alcatel</v>
          </cell>
          <cell r="E16" t="str">
            <v>Analista Administração Pessoal Jr</v>
          </cell>
          <cell r="F16">
            <v>1312</v>
          </cell>
          <cell r="G16" t="str">
            <v>O</v>
          </cell>
          <cell r="H16">
            <v>5237</v>
          </cell>
          <cell r="K16">
            <v>0</v>
          </cell>
          <cell r="L16" t="str">
            <v>Cargo NÃO encontrado</v>
          </cell>
        </row>
        <row r="17">
          <cell r="A17">
            <v>1418</v>
          </cell>
          <cell r="B17" t="str">
            <v>Alcatel Cabos Brasil S/A</v>
          </cell>
          <cell r="C17" t="str">
            <v>Unidade Alcatel</v>
          </cell>
          <cell r="D17" t="str">
            <v>Área Alcatel</v>
          </cell>
          <cell r="E17" t="str">
            <v>Analista Administração Pessoal Pl</v>
          </cell>
          <cell r="F17">
            <v>1312</v>
          </cell>
          <cell r="G17" t="str">
            <v>O</v>
          </cell>
          <cell r="H17">
            <v>5238</v>
          </cell>
          <cell r="K17">
            <v>0</v>
          </cell>
          <cell r="L17" t="str">
            <v>Cargo NÃO encontrado</v>
          </cell>
        </row>
        <row r="18">
          <cell r="A18">
            <v>1419</v>
          </cell>
          <cell r="B18" t="str">
            <v>Alcatel Cabos Brasil S/A</v>
          </cell>
          <cell r="C18" t="str">
            <v>Unidade Alcatel</v>
          </cell>
          <cell r="D18" t="str">
            <v>Área Alcatel</v>
          </cell>
          <cell r="E18" t="str">
            <v>Analista Administração Pessoal Sr</v>
          </cell>
          <cell r="F18">
            <v>1312</v>
          </cell>
          <cell r="G18" t="str">
            <v>O</v>
          </cell>
          <cell r="H18">
            <v>5239</v>
          </cell>
          <cell r="K18">
            <v>0</v>
          </cell>
          <cell r="L18" t="str">
            <v>Cargo NÃO encontrado</v>
          </cell>
        </row>
        <row r="19">
          <cell r="A19">
            <v>1368</v>
          </cell>
          <cell r="B19" t="str">
            <v>Alcatel Cabos Brasil S/A</v>
          </cell>
          <cell r="C19" t="str">
            <v>Unidade Alcatel</v>
          </cell>
          <cell r="D19" t="str">
            <v>Área Alcatel</v>
          </cell>
          <cell r="E19" t="str">
            <v>Analista Administração Vendas Jr - Operadoras Telefonia</v>
          </cell>
          <cell r="F19">
            <v>1312</v>
          </cell>
          <cell r="G19" t="str">
            <v>O</v>
          </cell>
          <cell r="H19">
            <v>5035</v>
          </cell>
          <cell r="K19">
            <v>0</v>
          </cell>
          <cell r="L19" t="str">
            <v>Cargo NÃO encontrado</v>
          </cell>
        </row>
        <row r="20">
          <cell r="A20">
            <v>1376</v>
          </cell>
          <cell r="B20" t="str">
            <v>Alcatel Cabos Brasil S/A</v>
          </cell>
          <cell r="C20" t="str">
            <v>Unidade Alcatel</v>
          </cell>
          <cell r="D20" t="str">
            <v>Área Alcatel</v>
          </cell>
          <cell r="E20" t="str">
            <v>Analista Administração Vendas Jr - Projetos</v>
          </cell>
          <cell r="F20">
            <v>1312</v>
          </cell>
          <cell r="G20" t="str">
            <v>O</v>
          </cell>
          <cell r="H20">
            <v>5035</v>
          </cell>
          <cell r="K20">
            <v>0</v>
          </cell>
          <cell r="L20" t="str">
            <v>Cargo NÃO encontrado</v>
          </cell>
        </row>
        <row r="21">
          <cell r="A21">
            <v>1369</v>
          </cell>
          <cell r="B21" t="str">
            <v>Alcatel Cabos Brasil S/A</v>
          </cell>
          <cell r="C21" t="str">
            <v>Unidade Alcatel</v>
          </cell>
          <cell r="D21" t="str">
            <v>Área Alcatel</v>
          </cell>
          <cell r="E21" t="str">
            <v>Analista Administração Vendas Pl - Operadoras Telefonia</v>
          </cell>
          <cell r="F21">
            <v>1312</v>
          </cell>
          <cell r="G21" t="str">
            <v>O</v>
          </cell>
          <cell r="H21">
            <v>5003</v>
          </cell>
          <cell r="K21">
            <v>0</v>
          </cell>
          <cell r="L21" t="str">
            <v>Cargo NÃO encontrado</v>
          </cell>
        </row>
        <row r="22">
          <cell r="A22">
            <v>1372</v>
          </cell>
          <cell r="B22" t="str">
            <v>Alcatel Cabos Brasil S/A</v>
          </cell>
          <cell r="C22" t="str">
            <v>Unidade Alcatel</v>
          </cell>
          <cell r="D22" t="str">
            <v>Área Alcatel</v>
          </cell>
          <cell r="E22" t="str">
            <v>Analista Administração Vendas Pl - Operadoras Telefonia</v>
          </cell>
          <cell r="F22">
            <v>1312</v>
          </cell>
          <cell r="G22" t="str">
            <v>O</v>
          </cell>
          <cell r="H22">
            <v>5003</v>
          </cell>
          <cell r="K22">
            <v>0</v>
          </cell>
          <cell r="L22" t="str">
            <v>Cargo NÃO encontrado</v>
          </cell>
        </row>
        <row r="23">
          <cell r="A23">
            <v>1377</v>
          </cell>
          <cell r="B23" t="str">
            <v>Alcatel Cabos Brasil S/A</v>
          </cell>
          <cell r="C23" t="str">
            <v>Unidade Alcatel</v>
          </cell>
          <cell r="D23" t="str">
            <v>Área Alcatel</v>
          </cell>
          <cell r="E23" t="str">
            <v>Analista Administração Vendas Pl - Projetos</v>
          </cell>
          <cell r="F23">
            <v>1312</v>
          </cell>
          <cell r="G23" t="str">
            <v>O</v>
          </cell>
          <cell r="H23">
            <v>5003</v>
          </cell>
          <cell r="K23">
            <v>0</v>
          </cell>
          <cell r="L23" t="str">
            <v>Cargo NÃO encontrado</v>
          </cell>
        </row>
        <row r="24">
          <cell r="A24">
            <v>1370</v>
          </cell>
          <cell r="B24" t="str">
            <v>Alcatel Cabos Brasil S/A</v>
          </cell>
          <cell r="C24" t="str">
            <v>Unidade Alcatel</v>
          </cell>
          <cell r="D24" t="str">
            <v>Área Alcatel</v>
          </cell>
          <cell r="E24" t="str">
            <v>Analista Administração Vendas Sr - Operadoras Telefonia</v>
          </cell>
          <cell r="F24">
            <v>1312</v>
          </cell>
          <cell r="G24" t="str">
            <v>O</v>
          </cell>
          <cell r="H24">
            <v>5036</v>
          </cell>
          <cell r="K24">
            <v>0</v>
          </cell>
          <cell r="L24" t="str">
            <v>Cargo NÃO encontrado</v>
          </cell>
        </row>
        <row r="25">
          <cell r="A25">
            <v>1378</v>
          </cell>
          <cell r="B25" t="str">
            <v>Alcatel Cabos Brasil S/A</v>
          </cell>
          <cell r="C25" t="str">
            <v>Unidade Alcatel</v>
          </cell>
          <cell r="D25" t="str">
            <v>Área Alcatel</v>
          </cell>
          <cell r="E25" t="str">
            <v>Analista Administração Vendas Sr - Projetos</v>
          </cell>
          <cell r="F25">
            <v>1312</v>
          </cell>
          <cell r="G25" t="str">
            <v>O</v>
          </cell>
          <cell r="H25">
            <v>5036</v>
          </cell>
          <cell r="K25">
            <v>0</v>
          </cell>
          <cell r="L25" t="str">
            <v>Cargo NÃO encontrado</v>
          </cell>
        </row>
        <row r="26">
          <cell r="A26">
            <v>1386</v>
          </cell>
          <cell r="B26" t="str">
            <v>Alcatel Cabos Brasil S/A</v>
          </cell>
          <cell r="C26" t="str">
            <v>Unidade Alcatel</v>
          </cell>
          <cell r="D26" t="str">
            <v>Área Alcatel</v>
          </cell>
          <cell r="E26" t="str">
            <v>Analista Ativo Fixo</v>
          </cell>
          <cell r="F26">
            <v>1312</v>
          </cell>
          <cell r="G26" t="str">
            <v>O</v>
          </cell>
          <cell r="H26">
            <v>0</v>
          </cell>
          <cell r="K26">
            <v>0</v>
          </cell>
          <cell r="L26" t="str">
            <v>Cargo NÃO encontrado</v>
          </cell>
        </row>
        <row r="27">
          <cell r="A27">
            <v>1414</v>
          </cell>
          <cell r="B27" t="str">
            <v>Alcatel Cabos Brasil S/A</v>
          </cell>
          <cell r="C27" t="str">
            <v>Unidade Alcatel</v>
          </cell>
          <cell r="D27" t="str">
            <v>Área Alcatel</v>
          </cell>
          <cell r="E27" t="str">
            <v>Analista Cargos Salários Jr</v>
          </cell>
          <cell r="F27">
            <v>1312</v>
          </cell>
          <cell r="G27" t="str">
            <v>O</v>
          </cell>
          <cell r="H27">
            <v>5233</v>
          </cell>
          <cell r="K27">
            <v>0</v>
          </cell>
          <cell r="L27" t="str">
            <v>Cargo NÃO encontrado</v>
          </cell>
        </row>
        <row r="28">
          <cell r="A28">
            <v>1415</v>
          </cell>
          <cell r="B28" t="str">
            <v>Alcatel Cabos Brasil S/A</v>
          </cell>
          <cell r="C28" t="str">
            <v>Unidade Alcatel</v>
          </cell>
          <cell r="D28" t="str">
            <v>Área Alcatel</v>
          </cell>
          <cell r="E28" t="str">
            <v>Analista Cargos Salários Pl</v>
          </cell>
          <cell r="F28">
            <v>1312</v>
          </cell>
          <cell r="G28" t="str">
            <v>O</v>
          </cell>
          <cell r="H28">
            <v>5234</v>
          </cell>
          <cell r="K28">
            <v>0</v>
          </cell>
          <cell r="L28" t="str">
            <v>Cargo NÃO encontrado</v>
          </cell>
        </row>
        <row r="29">
          <cell r="A29">
            <v>1413</v>
          </cell>
          <cell r="B29" t="str">
            <v>Alcatel Cabos Brasil S/A</v>
          </cell>
          <cell r="C29" t="str">
            <v>Unidade Alcatel</v>
          </cell>
          <cell r="D29" t="str">
            <v>Área Alcatel</v>
          </cell>
          <cell r="E29" t="str">
            <v>Analista Cargos Salários Sr</v>
          </cell>
          <cell r="F29">
            <v>1312</v>
          </cell>
          <cell r="G29" t="str">
            <v>O</v>
          </cell>
          <cell r="H29">
            <v>5235</v>
          </cell>
          <cell r="K29">
            <v>0</v>
          </cell>
          <cell r="L29" t="str">
            <v>Cargo NÃO encontrado</v>
          </cell>
        </row>
        <row r="30">
          <cell r="A30">
            <v>1579</v>
          </cell>
          <cell r="B30" t="str">
            <v>Alcatel Cabos Brasil S/A</v>
          </cell>
          <cell r="C30" t="str">
            <v>Unidade Alcatel</v>
          </cell>
          <cell r="D30" t="str">
            <v>Área Alcatel</v>
          </cell>
          <cell r="E30" t="str">
            <v>Analista Comercial Jr</v>
          </cell>
          <cell r="F30">
            <v>1312</v>
          </cell>
          <cell r="G30" t="str">
            <v>O</v>
          </cell>
          <cell r="H30">
            <v>5035</v>
          </cell>
          <cell r="K30">
            <v>0</v>
          </cell>
          <cell r="L30" t="str">
            <v>Cargo NÃO encontrado</v>
          </cell>
        </row>
        <row r="31">
          <cell r="A31">
            <v>1580</v>
          </cell>
          <cell r="B31" t="str">
            <v>Alcatel Cabos Brasil S/A</v>
          </cell>
          <cell r="C31" t="str">
            <v>Unidade Alcatel</v>
          </cell>
          <cell r="D31" t="str">
            <v>Área Alcatel</v>
          </cell>
          <cell r="E31" t="str">
            <v>Analista Comercial Pl</v>
          </cell>
          <cell r="F31">
            <v>1312</v>
          </cell>
          <cell r="G31" t="str">
            <v>O</v>
          </cell>
          <cell r="H31">
            <v>5003</v>
          </cell>
          <cell r="K31">
            <v>0</v>
          </cell>
          <cell r="L31" t="str">
            <v>Cargo NÃO encontrado</v>
          </cell>
        </row>
        <row r="32">
          <cell r="A32">
            <v>1581</v>
          </cell>
          <cell r="B32" t="str">
            <v>Alcatel Cabos Brasil S/A</v>
          </cell>
          <cell r="C32" t="str">
            <v>Unidade Alcatel</v>
          </cell>
          <cell r="D32" t="str">
            <v>Área Alcatel</v>
          </cell>
          <cell r="E32" t="str">
            <v>Analista Comercial Sr</v>
          </cell>
          <cell r="F32">
            <v>1312</v>
          </cell>
          <cell r="G32" t="str">
            <v>O</v>
          </cell>
          <cell r="H32">
            <v>5036</v>
          </cell>
          <cell r="K32">
            <v>0</v>
          </cell>
          <cell r="L32" t="str">
            <v>Cargo NÃO encontrado</v>
          </cell>
        </row>
        <row r="33">
          <cell r="A33">
            <v>1384</v>
          </cell>
          <cell r="B33" t="str">
            <v>Alcatel Cabos Brasil S/A</v>
          </cell>
          <cell r="C33" t="str">
            <v>Unidade Alcatel</v>
          </cell>
          <cell r="D33" t="str">
            <v>Área Alcatel</v>
          </cell>
          <cell r="E33" t="str">
            <v>Analista Contábil Jr</v>
          </cell>
          <cell r="F33">
            <v>1312</v>
          </cell>
          <cell r="G33" t="str">
            <v>O</v>
          </cell>
          <cell r="H33">
            <v>5031</v>
          </cell>
          <cell r="K33">
            <v>0</v>
          </cell>
          <cell r="L33" t="str">
            <v>Cargo NÃO encontrado</v>
          </cell>
        </row>
        <row r="34">
          <cell r="A34">
            <v>1385</v>
          </cell>
          <cell r="B34" t="str">
            <v>Alcatel Cabos Brasil S/A</v>
          </cell>
          <cell r="C34" t="str">
            <v>Unidade Alcatel</v>
          </cell>
          <cell r="D34" t="str">
            <v>Área Alcatel</v>
          </cell>
          <cell r="E34" t="str">
            <v>Analista Contábil Pl</v>
          </cell>
          <cell r="F34">
            <v>1312</v>
          </cell>
          <cell r="G34" t="str">
            <v>O</v>
          </cell>
          <cell r="H34">
            <v>5002</v>
          </cell>
          <cell r="K34">
            <v>0</v>
          </cell>
          <cell r="L34" t="str">
            <v>Cargo NÃO encontrado</v>
          </cell>
        </row>
        <row r="35">
          <cell r="A35">
            <v>1383</v>
          </cell>
          <cell r="B35" t="str">
            <v>Alcatel Cabos Brasil S/A</v>
          </cell>
          <cell r="C35" t="str">
            <v>Unidade Alcatel</v>
          </cell>
          <cell r="D35" t="str">
            <v>Área Alcatel</v>
          </cell>
          <cell r="E35" t="str">
            <v>Analista Contábil Sr</v>
          </cell>
          <cell r="F35">
            <v>1312</v>
          </cell>
          <cell r="G35" t="str">
            <v>O</v>
          </cell>
          <cell r="H35">
            <v>5032</v>
          </cell>
          <cell r="K35">
            <v>0</v>
          </cell>
          <cell r="L35" t="str">
            <v>Cargo NÃO encontrado</v>
          </cell>
        </row>
        <row r="36">
          <cell r="A36">
            <v>1391</v>
          </cell>
          <cell r="B36" t="str">
            <v>Alcatel Cabos Brasil S/A</v>
          </cell>
          <cell r="C36" t="str">
            <v>Unidade Alcatel</v>
          </cell>
          <cell r="D36" t="str">
            <v>Área Alcatel</v>
          </cell>
          <cell r="E36" t="str">
            <v>Analista Contas Pagar Jr</v>
          </cell>
          <cell r="F36">
            <v>1312</v>
          </cell>
          <cell r="G36" t="str">
            <v>O</v>
          </cell>
          <cell r="H36">
            <v>5059</v>
          </cell>
          <cell r="K36">
            <v>0</v>
          </cell>
          <cell r="L36" t="str">
            <v>Cargo NÃO encontrado</v>
          </cell>
        </row>
        <row r="37">
          <cell r="A37">
            <v>1392</v>
          </cell>
          <cell r="B37" t="str">
            <v>Alcatel Cabos Brasil S/A</v>
          </cell>
          <cell r="C37" t="str">
            <v>Unidade Alcatel</v>
          </cell>
          <cell r="D37" t="str">
            <v>Área Alcatel</v>
          </cell>
          <cell r="E37" t="str">
            <v>Analista Contas Pagar Pl</v>
          </cell>
          <cell r="F37">
            <v>1312</v>
          </cell>
          <cell r="G37" t="str">
            <v>O</v>
          </cell>
          <cell r="H37">
            <v>5004</v>
          </cell>
          <cell r="K37">
            <v>0</v>
          </cell>
          <cell r="L37" t="str">
            <v>Cargo NÃO encontrado</v>
          </cell>
        </row>
        <row r="38">
          <cell r="A38">
            <v>1393</v>
          </cell>
          <cell r="B38" t="str">
            <v>Alcatel Cabos Brasil S/A</v>
          </cell>
          <cell r="C38" t="str">
            <v>Unidade Alcatel</v>
          </cell>
          <cell r="D38" t="str">
            <v>Área Alcatel</v>
          </cell>
          <cell r="E38" t="str">
            <v>Analista Contas Pagar Sr</v>
          </cell>
          <cell r="F38">
            <v>1312</v>
          </cell>
          <cell r="G38" t="str">
            <v>O</v>
          </cell>
          <cell r="H38">
            <v>5060</v>
          </cell>
          <cell r="K38">
            <v>0</v>
          </cell>
          <cell r="L38" t="str">
            <v>Cargo NÃO encontrado</v>
          </cell>
        </row>
        <row r="39">
          <cell r="A39">
            <v>1394</v>
          </cell>
          <cell r="B39" t="str">
            <v>Alcatel Cabos Brasil S/A</v>
          </cell>
          <cell r="C39" t="str">
            <v>Unidade Alcatel</v>
          </cell>
          <cell r="D39" t="str">
            <v>Área Alcatel</v>
          </cell>
          <cell r="E39" t="str">
            <v>Analista Contas Receber Jr</v>
          </cell>
          <cell r="F39">
            <v>1312</v>
          </cell>
          <cell r="G39" t="str">
            <v>O</v>
          </cell>
          <cell r="H39">
            <v>5061</v>
          </cell>
          <cell r="K39">
            <v>0</v>
          </cell>
          <cell r="L39" t="str">
            <v>Cargo NÃO encontrado</v>
          </cell>
        </row>
        <row r="40">
          <cell r="A40">
            <v>1395</v>
          </cell>
          <cell r="B40" t="str">
            <v>Alcatel Cabos Brasil S/A</v>
          </cell>
          <cell r="C40" t="str">
            <v>Unidade Alcatel</v>
          </cell>
          <cell r="D40" t="str">
            <v>Área Alcatel</v>
          </cell>
          <cell r="E40" t="str">
            <v>Analista Contas Receber Pl</v>
          </cell>
          <cell r="F40">
            <v>1312</v>
          </cell>
          <cell r="G40" t="str">
            <v>O</v>
          </cell>
          <cell r="H40">
            <v>5005</v>
          </cell>
          <cell r="K40">
            <v>0</v>
          </cell>
          <cell r="L40" t="str">
            <v>Cargo NÃO encontrado</v>
          </cell>
        </row>
        <row r="41">
          <cell r="A41">
            <v>1396</v>
          </cell>
          <cell r="B41" t="str">
            <v>Alcatel Cabos Brasil S/A</v>
          </cell>
          <cell r="C41" t="str">
            <v>Unidade Alcatel</v>
          </cell>
          <cell r="D41" t="str">
            <v>Área Alcatel</v>
          </cell>
          <cell r="E41" t="str">
            <v>Analista Contas Receber Sr</v>
          </cell>
          <cell r="F41">
            <v>1312</v>
          </cell>
          <cell r="G41" t="str">
            <v>O</v>
          </cell>
          <cell r="H41">
            <v>5062</v>
          </cell>
          <cell r="K41">
            <v>0</v>
          </cell>
          <cell r="L41" t="str">
            <v>Cargo NÃO encontrado</v>
          </cell>
        </row>
        <row r="42">
          <cell r="A42">
            <v>1388</v>
          </cell>
          <cell r="B42" t="str">
            <v>Alcatel Cabos Brasil S/A</v>
          </cell>
          <cell r="C42" t="str">
            <v>Unidade Alcatel</v>
          </cell>
          <cell r="D42" t="str">
            <v>Área Alcatel</v>
          </cell>
          <cell r="E42" t="str">
            <v>Analista Custos Jr</v>
          </cell>
          <cell r="F42">
            <v>1312</v>
          </cell>
          <cell r="G42" t="str">
            <v>O</v>
          </cell>
          <cell r="H42">
            <v>5063</v>
          </cell>
          <cell r="K42">
            <v>0</v>
          </cell>
          <cell r="L42" t="str">
            <v>Cargo NÃO encontrado</v>
          </cell>
        </row>
        <row r="43">
          <cell r="A43">
            <v>1389</v>
          </cell>
          <cell r="B43" t="str">
            <v>Alcatel Cabos Brasil S/A</v>
          </cell>
          <cell r="C43" t="str">
            <v>Unidade Alcatel</v>
          </cell>
          <cell r="D43" t="str">
            <v>Área Alcatel</v>
          </cell>
          <cell r="E43" t="str">
            <v>Analista Custos Pl</v>
          </cell>
          <cell r="F43">
            <v>1312</v>
          </cell>
          <cell r="G43" t="str">
            <v>O</v>
          </cell>
          <cell r="H43">
            <v>5006</v>
          </cell>
          <cell r="K43">
            <v>0</v>
          </cell>
          <cell r="L43" t="str">
            <v>Cargo NÃO encontrado</v>
          </cell>
        </row>
        <row r="44">
          <cell r="A44">
            <v>1387</v>
          </cell>
          <cell r="B44" t="str">
            <v>Alcatel Cabos Brasil S/A</v>
          </cell>
          <cell r="C44" t="str">
            <v>Unidade Alcatel</v>
          </cell>
          <cell r="D44" t="str">
            <v>Área Alcatel</v>
          </cell>
          <cell r="E44" t="str">
            <v>Analista Custos Sr</v>
          </cell>
          <cell r="F44">
            <v>1312</v>
          </cell>
          <cell r="G44" t="str">
            <v>O</v>
          </cell>
          <cell r="H44">
            <v>5064</v>
          </cell>
          <cell r="K44">
            <v>0</v>
          </cell>
          <cell r="L44" t="str">
            <v>Cargo NÃO encontrado</v>
          </cell>
        </row>
        <row r="45">
          <cell r="A45">
            <v>1397</v>
          </cell>
          <cell r="B45" t="str">
            <v>Alcatel Cabos Brasil S/A</v>
          </cell>
          <cell r="C45" t="str">
            <v>Unidade Alcatel</v>
          </cell>
          <cell r="D45" t="str">
            <v>Área Alcatel</v>
          </cell>
          <cell r="E45" t="str">
            <v>Analista Estoque</v>
          </cell>
          <cell r="F45">
            <v>1312</v>
          </cell>
          <cell r="G45" t="str">
            <v>O</v>
          </cell>
          <cell r="K45">
            <v>0</v>
          </cell>
          <cell r="L45" t="str">
            <v>Cargo NÃO encontrado</v>
          </cell>
        </row>
        <row r="46">
          <cell r="A46">
            <v>1398</v>
          </cell>
          <cell r="B46" t="str">
            <v>Alcatel Cabos Brasil S/A</v>
          </cell>
          <cell r="C46" t="str">
            <v>Unidade Alcatel</v>
          </cell>
          <cell r="D46" t="str">
            <v>Área Alcatel</v>
          </cell>
          <cell r="E46" t="str">
            <v>Analista Financeiro Jr</v>
          </cell>
          <cell r="F46">
            <v>1312</v>
          </cell>
          <cell r="G46" t="str">
            <v>O</v>
          </cell>
          <cell r="H46">
            <v>5039</v>
          </cell>
          <cell r="K46">
            <v>0</v>
          </cell>
          <cell r="L46" t="str">
            <v>Cargo NÃO encontrado</v>
          </cell>
        </row>
        <row r="47">
          <cell r="A47">
            <v>1399</v>
          </cell>
          <cell r="B47" t="str">
            <v>Alcatel Cabos Brasil S/A</v>
          </cell>
          <cell r="C47" t="str">
            <v>Unidade Alcatel</v>
          </cell>
          <cell r="D47" t="str">
            <v>Área Alcatel</v>
          </cell>
          <cell r="E47" t="str">
            <v>Analista Financeiro Pl</v>
          </cell>
          <cell r="F47">
            <v>1312</v>
          </cell>
          <cell r="G47" t="str">
            <v>O</v>
          </cell>
          <cell r="H47">
            <v>5102</v>
          </cell>
          <cell r="K47">
            <v>0</v>
          </cell>
          <cell r="L47" t="str">
            <v>Cargo NÃO encontrado</v>
          </cell>
        </row>
        <row r="48">
          <cell r="A48">
            <v>1400</v>
          </cell>
          <cell r="B48" t="str">
            <v>Alcatel Cabos Brasil S/A</v>
          </cell>
          <cell r="C48" t="str">
            <v>Unidade Alcatel</v>
          </cell>
          <cell r="D48" t="str">
            <v>Área Alcatel</v>
          </cell>
          <cell r="E48" t="str">
            <v>Analista Financeiro Sr</v>
          </cell>
          <cell r="F48">
            <v>1312</v>
          </cell>
          <cell r="G48" t="str">
            <v>O</v>
          </cell>
          <cell r="H48">
            <v>5040</v>
          </cell>
          <cell r="K48">
            <v>0</v>
          </cell>
          <cell r="L48" t="str">
            <v>Cargo NÃO encontrado</v>
          </cell>
        </row>
        <row r="49">
          <cell r="A49">
            <v>1402</v>
          </cell>
          <cell r="B49" t="str">
            <v>Alcatel Cabos Brasil S/A</v>
          </cell>
          <cell r="C49" t="str">
            <v>Unidade Alcatel</v>
          </cell>
          <cell r="D49" t="str">
            <v>Área Alcatel</v>
          </cell>
          <cell r="E49" t="str">
            <v>Analista Fiscal Jr</v>
          </cell>
          <cell r="F49">
            <v>1312</v>
          </cell>
          <cell r="G49" t="str">
            <v>O</v>
          </cell>
          <cell r="H49">
            <v>5067</v>
          </cell>
          <cell r="K49">
            <v>0</v>
          </cell>
          <cell r="L49" t="str">
            <v>Cargo NÃO encontrado</v>
          </cell>
        </row>
        <row r="50">
          <cell r="A50">
            <v>1403</v>
          </cell>
          <cell r="B50" t="str">
            <v>Alcatel Cabos Brasil S/A</v>
          </cell>
          <cell r="C50" t="str">
            <v>Unidade Alcatel</v>
          </cell>
          <cell r="D50" t="str">
            <v>Área Alcatel</v>
          </cell>
          <cell r="E50" t="str">
            <v>Analista Fiscal Pl</v>
          </cell>
          <cell r="F50">
            <v>1312</v>
          </cell>
          <cell r="G50" t="str">
            <v>O</v>
          </cell>
          <cell r="H50">
            <v>5123</v>
          </cell>
          <cell r="K50">
            <v>0</v>
          </cell>
          <cell r="L50" t="str">
            <v>Cargo NÃO encontrado</v>
          </cell>
        </row>
        <row r="51">
          <cell r="A51">
            <v>1401</v>
          </cell>
          <cell r="B51" t="str">
            <v>Alcatel Cabos Brasil S/A</v>
          </cell>
          <cell r="C51" t="str">
            <v>Unidade Alcatel</v>
          </cell>
          <cell r="D51" t="str">
            <v>Área Alcatel</v>
          </cell>
          <cell r="E51" t="str">
            <v>Analista Fiscal Sr</v>
          </cell>
          <cell r="F51">
            <v>1312</v>
          </cell>
          <cell r="G51" t="str">
            <v>O</v>
          </cell>
          <cell r="H51">
            <v>5068</v>
          </cell>
          <cell r="K51">
            <v>0</v>
          </cell>
          <cell r="L51" t="str">
            <v>Cargo NÃO encontrado</v>
          </cell>
        </row>
        <row r="52">
          <cell r="A52">
            <v>1451</v>
          </cell>
          <cell r="B52" t="str">
            <v>Alcatel Cabos Brasil S/A</v>
          </cell>
          <cell r="C52" t="str">
            <v>Unidade Alcatel</v>
          </cell>
          <cell r="D52" t="str">
            <v>Área Alcatel</v>
          </cell>
          <cell r="E52" t="str">
            <v>Analista Importação Exportação Jr</v>
          </cell>
          <cell r="F52">
            <v>1312</v>
          </cell>
          <cell r="G52" t="str">
            <v>O</v>
          </cell>
          <cell r="H52">
            <v>5150</v>
          </cell>
          <cell r="K52">
            <v>0</v>
          </cell>
          <cell r="L52" t="str">
            <v>Cargo NÃO encontrado</v>
          </cell>
        </row>
        <row r="53">
          <cell r="A53">
            <v>1452</v>
          </cell>
          <cell r="B53" t="str">
            <v>Alcatel Cabos Brasil S/A</v>
          </cell>
          <cell r="C53" t="str">
            <v>Unidade Alcatel</v>
          </cell>
          <cell r="D53" t="str">
            <v>Área Alcatel</v>
          </cell>
          <cell r="E53" t="str">
            <v>Analista Importação Exportação Pl</v>
          </cell>
          <cell r="F53">
            <v>1312</v>
          </cell>
          <cell r="G53" t="str">
            <v>O</v>
          </cell>
          <cell r="H53">
            <v>5146</v>
          </cell>
          <cell r="K53">
            <v>0</v>
          </cell>
          <cell r="L53" t="str">
            <v>Cargo NÃO encontrado</v>
          </cell>
        </row>
        <row r="54">
          <cell r="A54">
            <v>1453</v>
          </cell>
          <cell r="B54" t="str">
            <v>Alcatel Cabos Brasil S/A</v>
          </cell>
          <cell r="C54" t="str">
            <v>Unidade Alcatel</v>
          </cell>
          <cell r="D54" t="str">
            <v>Área Alcatel</v>
          </cell>
          <cell r="E54" t="str">
            <v>Analista Importação Exportação Sr</v>
          </cell>
          <cell r="F54">
            <v>1312</v>
          </cell>
          <cell r="G54" t="str">
            <v>O</v>
          </cell>
          <cell r="H54">
            <v>5151</v>
          </cell>
          <cell r="K54">
            <v>0</v>
          </cell>
          <cell r="L54" t="str">
            <v>Cargo NÃO encontrado</v>
          </cell>
        </row>
        <row r="55">
          <cell r="A55">
            <v>1443</v>
          </cell>
          <cell r="B55" t="str">
            <v>Alcatel Cabos Brasil S/A</v>
          </cell>
          <cell r="C55" t="str">
            <v>Unidade Alcatel</v>
          </cell>
          <cell r="D55" t="str">
            <v>Área Alcatel</v>
          </cell>
          <cell r="E55" t="str">
            <v>Analista Planejamento Materiais Jr</v>
          </cell>
          <cell r="F55">
            <v>1312</v>
          </cell>
          <cell r="G55" t="str">
            <v>O</v>
          </cell>
          <cell r="H55">
            <v>5139</v>
          </cell>
          <cell r="K55">
            <v>0</v>
          </cell>
          <cell r="L55" t="str">
            <v>Cargo NÃO encontrado</v>
          </cell>
        </row>
        <row r="56">
          <cell r="A56">
            <v>1444</v>
          </cell>
          <cell r="B56" t="str">
            <v>Alcatel Cabos Brasil S/A</v>
          </cell>
          <cell r="C56" t="str">
            <v>Unidade Alcatel</v>
          </cell>
          <cell r="D56" t="str">
            <v>Área Alcatel</v>
          </cell>
          <cell r="E56" t="str">
            <v>Analista Planejamento Materiais Pl</v>
          </cell>
          <cell r="F56">
            <v>1312</v>
          </cell>
          <cell r="G56" t="str">
            <v>O</v>
          </cell>
          <cell r="H56">
            <v>5097</v>
          </cell>
          <cell r="K56">
            <v>0</v>
          </cell>
          <cell r="L56" t="str">
            <v>Cargo NÃO encontrado</v>
          </cell>
        </row>
        <row r="57">
          <cell r="A57">
            <v>1445</v>
          </cell>
          <cell r="B57" t="str">
            <v>Alcatel Cabos Brasil S/A</v>
          </cell>
          <cell r="C57" t="str">
            <v>Unidade Alcatel</v>
          </cell>
          <cell r="D57" t="str">
            <v>Área Alcatel</v>
          </cell>
          <cell r="E57" t="str">
            <v>Analista Planejamento Materiais Sr</v>
          </cell>
          <cell r="F57">
            <v>1312</v>
          </cell>
          <cell r="G57" t="str">
            <v>O</v>
          </cell>
          <cell r="H57">
            <v>5140</v>
          </cell>
          <cell r="K57">
            <v>0</v>
          </cell>
          <cell r="L57" t="str">
            <v>Cargo NÃO encontrado</v>
          </cell>
        </row>
        <row r="58">
          <cell r="A58">
            <v>1409</v>
          </cell>
          <cell r="B58" t="str">
            <v>Alcatel Cabos Brasil S/A</v>
          </cell>
          <cell r="C58" t="str">
            <v>Unidade Alcatel</v>
          </cell>
          <cell r="D58" t="str">
            <v>Área Alcatel</v>
          </cell>
          <cell r="E58" t="str">
            <v>Analista Programador Sistemas Jr</v>
          </cell>
          <cell r="F58">
            <v>1312</v>
          </cell>
          <cell r="G58" t="str">
            <v>O</v>
          </cell>
          <cell r="H58">
            <v>5135</v>
          </cell>
          <cell r="K58">
            <v>0</v>
          </cell>
          <cell r="L58" t="str">
            <v>Cargo NÃO encontrado</v>
          </cell>
        </row>
        <row r="59">
          <cell r="A59">
            <v>1410</v>
          </cell>
          <cell r="B59" t="str">
            <v>Alcatel Cabos Brasil S/A</v>
          </cell>
          <cell r="C59" t="str">
            <v>Unidade Alcatel</v>
          </cell>
          <cell r="D59" t="str">
            <v>Área Alcatel</v>
          </cell>
          <cell r="E59" t="str">
            <v>Analista Programador Sistemas Pl</v>
          </cell>
          <cell r="F59">
            <v>1312</v>
          </cell>
          <cell r="G59" t="str">
            <v>O</v>
          </cell>
          <cell r="H59">
            <v>5136</v>
          </cell>
          <cell r="K59">
            <v>0</v>
          </cell>
          <cell r="L59" t="str">
            <v>Cargo NÃO encontrado</v>
          </cell>
        </row>
        <row r="60">
          <cell r="A60">
            <v>1411</v>
          </cell>
          <cell r="B60" t="str">
            <v>Alcatel Cabos Brasil S/A</v>
          </cell>
          <cell r="C60" t="str">
            <v>Unidade Alcatel</v>
          </cell>
          <cell r="D60" t="str">
            <v>Área Alcatel</v>
          </cell>
          <cell r="E60" t="str">
            <v>Analista Programador Sistemas Sr</v>
          </cell>
          <cell r="F60">
            <v>1312</v>
          </cell>
          <cell r="G60" t="str">
            <v>O</v>
          </cell>
          <cell r="H60">
            <v>5098</v>
          </cell>
          <cell r="K60">
            <v>0</v>
          </cell>
          <cell r="L60" t="str">
            <v>Cargo NÃO encontrado</v>
          </cell>
        </row>
        <row r="61">
          <cell r="A61">
            <v>1432</v>
          </cell>
          <cell r="B61" t="str">
            <v>Alcatel Cabos Brasil S/A</v>
          </cell>
          <cell r="C61" t="str">
            <v>Unidade Alcatel</v>
          </cell>
          <cell r="D61" t="str">
            <v>Área Alcatel</v>
          </cell>
          <cell r="E61" t="str">
            <v>Analista Seleção Treinamento Jr</v>
          </cell>
          <cell r="F61">
            <v>1312</v>
          </cell>
          <cell r="G61" t="str">
            <v>O</v>
          </cell>
          <cell r="H61">
            <v>5065</v>
          </cell>
          <cell r="K61">
            <v>0</v>
          </cell>
          <cell r="L61" t="str">
            <v>Cargo NÃO encontrado</v>
          </cell>
        </row>
        <row r="62">
          <cell r="A62">
            <v>1433</v>
          </cell>
          <cell r="B62" t="str">
            <v>Alcatel Cabos Brasil S/A</v>
          </cell>
          <cell r="C62" t="str">
            <v>Unidade Alcatel</v>
          </cell>
          <cell r="D62" t="str">
            <v>Área Alcatel</v>
          </cell>
          <cell r="E62" t="str">
            <v>Analista Seleção Treinamento Pl</v>
          </cell>
          <cell r="F62">
            <v>1312</v>
          </cell>
          <cell r="G62" t="str">
            <v>O</v>
          </cell>
          <cell r="H62">
            <v>5008</v>
          </cell>
          <cell r="K62">
            <v>0</v>
          </cell>
          <cell r="L62" t="str">
            <v>Cargo NÃO encontrado</v>
          </cell>
        </row>
        <row r="63">
          <cell r="A63">
            <v>1431</v>
          </cell>
          <cell r="B63" t="str">
            <v>Alcatel Cabos Brasil S/A</v>
          </cell>
          <cell r="C63" t="str">
            <v>Unidade Alcatel</v>
          </cell>
          <cell r="D63" t="str">
            <v>Área Alcatel</v>
          </cell>
          <cell r="E63" t="str">
            <v>Analista Seleção Treinamento Sr</v>
          </cell>
          <cell r="F63">
            <v>1312</v>
          </cell>
          <cell r="G63" t="str">
            <v>O</v>
          </cell>
          <cell r="H63">
            <v>5066</v>
          </cell>
          <cell r="K63">
            <v>0</v>
          </cell>
          <cell r="L63" t="str">
            <v>Cargo NÃO encontrado</v>
          </cell>
        </row>
        <row r="64">
          <cell r="A64">
            <v>4017</v>
          </cell>
          <cell r="B64" t="str">
            <v>Alcatel Cabos Brasil S/A</v>
          </cell>
          <cell r="C64" t="str">
            <v>Unidade Alcatel</v>
          </cell>
          <cell r="D64" t="str">
            <v>Área Alcatel</v>
          </cell>
          <cell r="E64" t="str">
            <v>Analista Suporte Sistemas Jr</v>
          </cell>
          <cell r="F64">
            <v>1312</v>
          </cell>
          <cell r="G64" t="str">
            <v>O</v>
          </cell>
          <cell r="H64">
            <v>5058</v>
          </cell>
          <cell r="K64">
            <v>0</v>
          </cell>
          <cell r="L64" t="str">
            <v>Cargo NÃO encontrado</v>
          </cell>
        </row>
        <row r="65">
          <cell r="A65">
            <v>3012</v>
          </cell>
          <cell r="B65" t="str">
            <v>Alcatel Cabos Brasil S/A</v>
          </cell>
          <cell r="C65" t="str">
            <v>Unidade Alcatel</v>
          </cell>
          <cell r="D65" t="str">
            <v>Área Alcatel</v>
          </cell>
          <cell r="E65" t="str">
            <v>Analista Suporte Sistemas Pl</v>
          </cell>
          <cell r="F65">
            <v>1312</v>
          </cell>
          <cell r="G65" t="str">
            <v>O</v>
          </cell>
          <cell r="H65">
            <v>5105</v>
          </cell>
          <cell r="K65">
            <v>0</v>
          </cell>
          <cell r="L65" t="str">
            <v>Cargo NÃO encontrado</v>
          </cell>
        </row>
        <row r="66">
          <cell r="A66">
            <v>4018</v>
          </cell>
          <cell r="B66" t="str">
            <v>Alcatel Cabos Brasil S/A</v>
          </cell>
          <cell r="C66" t="str">
            <v>Unidade Alcatel</v>
          </cell>
          <cell r="D66" t="str">
            <v>Área Alcatel</v>
          </cell>
          <cell r="E66" t="str">
            <v>Analista Suporte Sistemas Sr</v>
          </cell>
          <cell r="F66">
            <v>1312</v>
          </cell>
          <cell r="G66" t="str">
            <v>O</v>
          </cell>
          <cell r="H66">
            <v>5057</v>
          </cell>
          <cell r="K66">
            <v>0</v>
          </cell>
          <cell r="L66" t="str">
            <v>Cargo NÃO encontrado</v>
          </cell>
        </row>
        <row r="67">
          <cell r="A67">
            <v>1406</v>
          </cell>
          <cell r="B67" t="str">
            <v>Alcatel Cabos Brasil S/A</v>
          </cell>
          <cell r="C67" t="str">
            <v>Unidade Alcatel</v>
          </cell>
          <cell r="D67" t="str">
            <v>Área Alcatel</v>
          </cell>
          <cell r="E67" t="str">
            <v>Analista Suporte Técnico Jr</v>
          </cell>
          <cell r="F67">
            <v>1312</v>
          </cell>
          <cell r="G67" t="str">
            <v>O</v>
          </cell>
          <cell r="H67">
            <v>5058</v>
          </cell>
          <cell r="K67">
            <v>0</v>
          </cell>
          <cell r="L67" t="str">
            <v>Cargo NÃO encontrado</v>
          </cell>
        </row>
        <row r="68">
          <cell r="A68">
            <v>1407</v>
          </cell>
          <cell r="B68" t="str">
            <v>Alcatel Cabos Brasil S/A</v>
          </cell>
          <cell r="C68" t="str">
            <v>Unidade Alcatel</v>
          </cell>
          <cell r="D68" t="str">
            <v>Área Alcatel</v>
          </cell>
          <cell r="E68" t="str">
            <v>Analista Suporte Técnico Pl</v>
          </cell>
          <cell r="F68">
            <v>1312</v>
          </cell>
          <cell r="G68" t="str">
            <v>O</v>
          </cell>
          <cell r="H68">
            <v>5105</v>
          </cell>
          <cell r="K68">
            <v>0</v>
          </cell>
          <cell r="L68" t="str">
            <v>Cargo NÃO encontrado</v>
          </cell>
        </row>
        <row r="69">
          <cell r="A69">
            <v>1408</v>
          </cell>
          <cell r="B69" t="str">
            <v>Alcatel Cabos Brasil S/A</v>
          </cell>
          <cell r="C69" t="str">
            <v>Unidade Alcatel</v>
          </cell>
          <cell r="D69" t="str">
            <v>Área Alcatel</v>
          </cell>
          <cell r="E69" t="str">
            <v>Analista Suporte Técnico Sr</v>
          </cell>
          <cell r="F69">
            <v>1312</v>
          </cell>
          <cell r="G69" t="str">
            <v>O</v>
          </cell>
          <cell r="H69">
            <v>5057</v>
          </cell>
          <cell r="K69">
            <v>0</v>
          </cell>
          <cell r="L69" t="str">
            <v>Cargo NÃO encontrado</v>
          </cell>
        </row>
        <row r="70">
          <cell r="A70">
            <v>1495</v>
          </cell>
          <cell r="B70" t="str">
            <v>Alcatel Cabos Brasil S/A</v>
          </cell>
          <cell r="C70" t="str">
            <v>Unidade Alcatel</v>
          </cell>
          <cell r="D70" t="str">
            <v>Área Alcatel</v>
          </cell>
          <cell r="E70" t="str">
            <v>Aprendizes Manutenção Mecânica e Elétrica</v>
          </cell>
          <cell r="F70">
            <v>1312</v>
          </cell>
          <cell r="G70" t="str">
            <v>O</v>
          </cell>
          <cell r="K70">
            <v>0</v>
          </cell>
          <cell r="L70" t="str">
            <v>Cargo NÃO encontrado</v>
          </cell>
        </row>
        <row r="71">
          <cell r="A71">
            <v>1365</v>
          </cell>
          <cell r="B71" t="str">
            <v>Alcatel Cabos Brasil S/A</v>
          </cell>
          <cell r="C71" t="str">
            <v>Unidade Alcatel</v>
          </cell>
          <cell r="D71" t="str">
            <v>Área Alcatel</v>
          </cell>
          <cell r="E71" t="str">
            <v>Assessor</v>
          </cell>
          <cell r="F71">
            <v>1312</v>
          </cell>
          <cell r="G71" t="str">
            <v>O</v>
          </cell>
          <cell r="K71">
            <v>0</v>
          </cell>
          <cell r="L71" t="str">
            <v>Cargo NÃO encontrado</v>
          </cell>
        </row>
        <row r="72">
          <cell r="A72">
            <v>1526</v>
          </cell>
          <cell r="B72" t="str">
            <v>Alcatel Cabos Brasil S/A</v>
          </cell>
          <cell r="C72" t="str">
            <v>Unidade Alcatel</v>
          </cell>
          <cell r="D72" t="str">
            <v>Área Alcatel</v>
          </cell>
          <cell r="E72" t="str">
            <v>Assistente Administrativo - C.E.</v>
          </cell>
          <cell r="F72">
            <v>1312</v>
          </cell>
          <cell r="G72" t="str">
            <v>O</v>
          </cell>
          <cell r="H72">
            <v>5082</v>
          </cell>
          <cell r="K72">
            <v>0</v>
          </cell>
          <cell r="L72" t="str">
            <v>Cargo NÃO encontrado</v>
          </cell>
        </row>
        <row r="73">
          <cell r="A73">
            <v>1540</v>
          </cell>
          <cell r="B73" t="str">
            <v>Alcatel Cabos Brasil S/A</v>
          </cell>
          <cell r="C73" t="str">
            <v>Unidade Alcatel</v>
          </cell>
          <cell r="D73" t="str">
            <v>Área Alcatel</v>
          </cell>
          <cell r="E73" t="str">
            <v>Assistente Administrativo - C.M.</v>
          </cell>
          <cell r="F73">
            <v>1312</v>
          </cell>
          <cell r="G73" t="str">
            <v>O</v>
          </cell>
          <cell r="H73">
            <v>5082</v>
          </cell>
          <cell r="K73">
            <v>0</v>
          </cell>
          <cell r="L73" t="str">
            <v>Cargo NÃO encontrado</v>
          </cell>
        </row>
        <row r="74">
          <cell r="A74">
            <v>1478</v>
          </cell>
          <cell r="B74" t="str">
            <v>Alcatel Cabos Brasil S/A</v>
          </cell>
          <cell r="C74" t="str">
            <v>Unidade Alcatel</v>
          </cell>
          <cell r="D74" t="str">
            <v>Área Alcatel</v>
          </cell>
          <cell r="E74" t="str">
            <v>Assistente Administrativo - D.T.</v>
          </cell>
          <cell r="F74">
            <v>1312</v>
          </cell>
          <cell r="G74" t="str">
            <v>O</v>
          </cell>
          <cell r="H74">
            <v>5082</v>
          </cell>
          <cell r="K74">
            <v>0</v>
          </cell>
          <cell r="L74" t="str">
            <v>Cargo NÃO encontrado</v>
          </cell>
        </row>
        <row r="75">
          <cell r="A75">
            <v>1465</v>
          </cell>
          <cell r="B75" t="str">
            <v>Alcatel Cabos Brasil S/A</v>
          </cell>
          <cell r="C75" t="str">
            <v>Unidade Alcatel</v>
          </cell>
          <cell r="D75" t="str">
            <v>Área Alcatel</v>
          </cell>
          <cell r="E75" t="str">
            <v>Assistente Administrativo - G.Q.</v>
          </cell>
          <cell r="F75">
            <v>1312</v>
          </cell>
          <cell r="G75" t="str">
            <v>O</v>
          </cell>
          <cell r="H75">
            <v>5082</v>
          </cell>
          <cell r="K75">
            <v>0</v>
          </cell>
          <cell r="L75" t="str">
            <v>Cargo NÃO encontrado</v>
          </cell>
        </row>
        <row r="76">
          <cell r="A76">
            <v>1496</v>
          </cell>
          <cell r="B76" t="str">
            <v>Alcatel Cabos Brasil S/A</v>
          </cell>
          <cell r="C76" t="str">
            <v>Unidade Alcatel</v>
          </cell>
          <cell r="D76" t="str">
            <v>Área Alcatel</v>
          </cell>
          <cell r="E76" t="str">
            <v>Assistente Administrativo - M.G.</v>
          </cell>
          <cell r="F76">
            <v>1312</v>
          </cell>
          <cell r="G76" t="str">
            <v>O</v>
          </cell>
          <cell r="H76">
            <v>5082</v>
          </cell>
          <cell r="K76">
            <v>0</v>
          </cell>
          <cell r="L76" t="str">
            <v>Cargo NÃO encontrado</v>
          </cell>
        </row>
        <row r="77">
          <cell r="A77">
            <v>1582</v>
          </cell>
          <cell r="B77" t="str">
            <v>Alcatel Cabos Brasil S/A</v>
          </cell>
          <cell r="C77" t="str">
            <v>Unidade Alcatel</v>
          </cell>
          <cell r="D77" t="str">
            <v>Área Alcatel</v>
          </cell>
          <cell r="E77" t="str">
            <v>Assistente Administrativo - N.</v>
          </cell>
          <cell r="F77">
            <v>1312</v>
          </cell>
          <cell r="G77" t="str">
            <v>O</v>
          </cell>
          <cell r="H77">
            <v>5082</v>
          </cell>
          <cell r="K77">
            <v>0</v>
          </cell>
          <cell r="L77" t="str">
            <v>Cargo NÃO encontrado</v>
          </cell>
        </row>
        <row r="78">
          <cell r="A78">
            <v>1427</v>
          </cell>
          <cell r="B78" t="str">
            <v>Alcatel Cabos Brasil S/A</v>
          </cell>
          <cell r="C78" t="str">
            <v>Unidade Alcatel</v>
          </cell>
          <cell r="D78" t="str">
            <v>Área Alcatel</v>
          </cell>
          <cell r="E78" t="str">
            <v>Assistente Administrativo - S.G.</v>
          </cell>
          <cell r="F78">
            <v>1312</v>
          </cell>
          <cell r="G78" t="str">
            <v>O</v>
          </cell>
          <cell r="H78">
            <v>5082</v>
          </cell>
          <cell r="K78">
            <v>0</v>
          </cell>
          <cell r="L78" t="str">
            <v>Cargo NÃO encontrado</v>
          </cell>
        </row>
        <row r="79">
          <cell r="A79">
            <v>1599</v>
          </cell>
          <cell r="B79" t="str">
            <v>Alcatel Cabos Brasil S/A</v>
          </cell>
          <cell r="C79" t="str">
            <v>Unidade Alcatel</v>
          </cell>
          <cell r="D79" t="str">
            <v>Área Alcatel</v>
          </cell>
          <cell r="E79" t="str">
            <v>Assistente Diretoria</v>
          </cell>
          <cell r="F79">
            <v>1312</v>
          </cell>
          <cell r="G79" t="str">
            <v>O</v>
          </cell>
          <cell r="H79">
            <v>5116</v>
          </cell>
          <cell r="K79">
            <v>0</v>
          </cell>
          <cell r="L79" t="str">
            <v>Cargo NÃO encontrado</v>
          </cell>
        </row>
        <row r="80">
          <cell r="A80">
            <v>1363</v>
          </cell>
          <cell r="B80" t="str">
            <v>Alcatel Cabos Brasil S/A</v>
          </cell>
          <cell r="C80" t="str">
            <v>Unidade Alcatel</v>
          </cell>
          <cell r="D80" t="str">
            <v>Área Alcatel</v>
          </cell>
          <cell r="E80" t="str">
            <v>Assistente Diretoria Comercial</v>
          </cell>
          <cell r="F80">
            <v>1312</v>
          </cell>
          <cell r="G80" t="str">
            <v>O</v>
          </cell>
          <cell r="H80">
            <v>5113</v>
          </cell>
          <cell r="K80">
            <v>0</v>
          </cell>
          <cell r="L80" t="str">
            <v>Cargo NÃO encontrado</v>
          </cell>
        </row>
        <row r="81">
          <cell r="A81">
            <v>1374</v>
          </cell>
          <cell r="B81" t="str">
            <v>Alcatel Cabos Brasil S/A</v>
          </cell>
          <cell r="C81" t="str">
            <v>Unidade Alcatel</v>
          </cell>
          <cell r="D81" t="str">
            <v>Área Alcatel</v>
          </cell>
          <cell r="E81" t="str">
            <v>Assistente Gerência</v>
          </cell>
          <cell r="F81">
            <v>1312</v>
          </cell>
          <cell r="G81" t="str">
            <v>O</v>
          </cell>
          <cell r="H81">
            <v>5114</v>
          </cell>
          <cell r="K81">
            <v>0</v>
          </cell>
          <cell r="L81" t="str">
            <v>Cargo NÃO encontrado</v>
          </cell>
        </row>
        <row r="82">
          <cell r="A82">
            <v>1446</v>
          </cell>
          <cell r="B82" t="str">
            <v>Alcatel Cabos Brasil S/A</v>
          </cell>
          <cell r="C82" t="str">
            <v>Unidade Alcatel</v>
          </cell>
          <cell r="D82" t="str">
            <v>Área Alcatel</v>
          </cell>
          <cell r="E82" t="str">
            <v>Auxiliar Administrativo - D.P.</v>
          </cell>
          <cell r="F82">
            <v>1312</v>
          </cell>
          <cell r="G82" t="str">
            <v>O</v>
          </cell>
          <cell r="H82">
            <v>6084</v>
          </cell>
          <cell r="K82">
            <v>0</v>
          </cell>
          <cell r="L82" t="str">
            <v>Cargo NÃO encontrado</v>
          </cell>
        </row>
        <row r="83">
          <cell r="A83">
            <v>1428</v>
          </cell>
          <cell r="B83" t="str">
            <v>Alcatel Cabos Brasil S/A</v>
          </cell>
          <cell r="C83" t="str">
            <v>Unidade Alcatel</v>
          </cell>
          <cell r="D83" t="str">
            <v>Área Alcatel</v>
          </cell>
          <cell r="E83" t="str">
            <v>Auxiliar Administrativo - S.G.</v>
          </cell>
          <cell r="F83">
            <v>1312</v>
          </cell>
          <cell r="G83" t="str">
            <v>O</v>
          </cell>
          <cell r="H83">
            <v>6084</v>
          </cell>
          <cell r="K83">
            <v>0</v>
          </cell>
          <cell r="L83" t="str">
            <v>Cargo NÃO encontrado</v>
          </cell>
        </row>
        <row r="84">
          <cell r="A84">
            <v>1421</v>
          </cell>
          <cell r="B84" t="str">
            <v>Alcatel Cabos Brasil S/A</v>
          </cell>
          <cell r="C84" t="str">
            <v>Unidade Alcatel</v>
          </cell>
          <cell r="D84" t="str">
            <v>Área Alcatel</v>
          </cell>
          <cell r="E84" t="str">
            <v>Auxiliar Enfermagem Trabalho</v>
          </cell>
          <cell r="F84">
            <v>1312</v>
          </cell>
          <cell r="G84" t="str">
            <v>O</v>
          </cell>
          <cell r="H84">
            <v>5126</v>
          </cell>
          <cell r="K84">
            <v>0</v>
          </cell>
          <cell r="L84" t="str">
            <v>Cargo NÃO encontrado</v>
          </cell>
        </row>
        <row r="85">
          <cell r="A85">
            <v>1535</v>
          </cell>
          <cell r="B85" t="str">
            <v>Alcatel Cabos Brasil S/A</v>
          </cell>
          <cell r="C85" t="str">
            <v>Unidade Alcatel</v>
          </cell>
          <cell r="D85" t="str">
            <v>Área Alcatel</v>
          </cell>
          <cell r="E85" t="str">
            <v>Auxiliar Produção - C.E.</v>
          </cell>
          <cell r="F85">
            <v>1312</v>
          </cell>
          <cell r="G85" t="str">
            <v>O</v>
          </cell>
          <cell r="H85">
            <v>6007</v>
          </cell>
          <cell r="K85">
            <v>0</v>
          </cell>
          <cell r="L85" t="str">
            <v>Cargo NÃO encontrado</v>
          </cell>
        </row>
        <row r="86">
          <cell r="A86">
            <v>1542</v>
          </cell>
          <cell r="B86" t="str">
            <v>Alcatel Cabos Brasil S/A</v>
          </cell>
          <cell r="C86" t="str">
            <v>Unidade Alcatel</v>
          </cell>
          <cell r="D86" t="str">
            <v>Área Alcatel</v>
          </cell>
          <cell r="E86" t="str">
            <v>Auxiliar Produção - C.M.</v>
          </cell>
          <cell r="F86">
            <v>1312</v>
          </cell>
          <cell r="G86" t="str">
            <v>O</v>
          </cell>
          <cell r="H86">
            <v>6007</v>
          </cell>
          <cell r="K86">
            <v>0</v>
          </cell>
          <cell r="L86" t="str">
            <v>Cargo NÃO encontrado</v>
          </cell>
        </row>
        <row r="87">
          <cell r="A87">
            <v>1547</v>
          </cell>
          <cell r="B87" t="str">
            <v>Alcatel Cabos Brasil S/A</v>
          </cell>
          <cell r="C87" t="str">
            <v>Unidade Alcatel</v>
          </cell>
          <cell r="D87" t="str">
            <v>Área Alcatel</v>
          </cell>
          <cell r="E87" t="str">
            <v>Auxiliar Produção - C.O.</v>
          </cell>
          <cell r="F87">
            <v>1312</v>
          </cell>
          <cell r="G87" t="str">
            <v>O</v>
          </cell>
          <cell r="H87">
            <v>6007</v>
          </cell>
          <cell r="K87">
            <v>0</v>
          </cell>
          <cell r="L87" t="str">
            <v>Cargo NÃO encontrado</v>
          </cell>
        </row>
        <row r="88">
          <cell r="A88">
            <v>1595</v>
          </cell>
          <cell r="B88" t="str">
            <v>Alcatel Cabos Brasil S/A</v>
          </cell>
          <cell r="C88" t="str">
            <v>Unidade Alcatel</v>
          </cell>
          <cell r="D88" t="str">
            <v>Área Alcatel</v>
          </cell>
          <cell r="E88" t="str">
            <v>Auxiliar Produção - N.</v>
          </cell>
          <cell r="F88">
            <v>1312</v>
          </cell>
          <cell r="G88" t="str">
            <v>O</v>
          </cell>
          <cell r="H88">
            <v>6007</v>
          </cell>
          <cell r="K88">
            <v>0</v>
          </cell>
          <cell r="L88" t="str">
            <v>Cargo NÃO encontrado</v>
          </cell>
        </row>
        <row r="89">
          <cell r="A89">
            <v>4035</v>
          </cell>
          <cell r="B89" t="str">
            <v>Alcatel Cabos Brasil S/A</v>
          </cell>
          <cell r="C89" t="str">
            <v>Unidade Alcatel</v>
          </cell>
          <cell r="D89" t="str">
            <v>Área Alcatel</v>
          </cell>
          <cell r="E89" t="str">
            <v>Cargo Não Avaliado</v>
          </cell>
          <cell r="F89">
            <v>1312</v>
          </cell>
          <cell r="G89" t="str">
            <v>O</v>
          </cell>
          <cell r="K89">
            <v>0</v>
          </cell>
          <cell r="L89" t="str">
            <v>Cargo NÃO encontrado</v>
          </cell>
        </row>
        <row r="90">
          <cell r="A90">
            <v>1447</v>
          </cell>
          <cell r="B90" t="str">
            <v>Alcatel Cabos Brasil S/A</v>
          </cell>
          <cell r="C90" t="str">
            <v>Unidade Alcatel</v>
          </cell>
          <cell r="D90" t="str">
            <v>Área Alcatel</v>
          </cell>
          <cell r="E90" t="str">
            <v>Comprador Jr</v>
          </cell>
          <cell r="F90">
            <v>1312</v>
          </cell>
          <cell r="G90" t="str">
            <v>O</v>
          </cell>
          <cell r="H90">
            <v>5075</v>
          </cell>
          <cell r="K90">
            <v>0</v>
          </cell>
          <cell r="L90" t="str">
            <v>Cargo NÃO encontrado</v>
          </cell>
        </row>
        <row r="91">
          <cell r="A91">
            <v>1448</v>
          </cell>
          <cell r="B91" t="str">
            <v>Alcatel Cabos Brasil S/A</v>
          </cell>
          <cell r="C91" t="str">
            <v>Unidade Alcatel</v>
          </cell>
          <cell r="D91" t="str">
            <v>Área Alcatel</v>
          </cell>
          <cell r="E91" t="str">
            <v>Comprador Pl</v>
          </cell>
          <cell r="F91">
            <v>1312</v>
          </cell>
          <cell r="G91" t="str">
            <v>O</v>
          </cell>
          <cell r="H91">
            <v>5010</v>
          </cell>
          <cell r="K91">
            <v>0</v>
          </cell>
          <cell r="L91" t="str">
            <v>Cargo NÃO encontrado</v>
          </cell>
        </row>
        <row r="92">
          <cell r="A92">
            <v>1449</v>
          </cell>
          <cell r="B92" t="str">
            <v>Alcatel Cabos Brasil S/A</v>
          </cell>
          <cell r="C92" t="str">
            <v>Unidade Alcatel</v>
          </cell>
          <cell r="D92" t="str">
            <v>Área Alcatel</v>
          </cell>
          <cell r="E92" t="str">
            <v>Comprador Sr</v>
          </cell>
          <cell r="F92">
            <v>1312</v>
          </cell>
          <cell r="G92" t="str">
            <v>O</v>
          </cell>
          <cell r="H92">
            <v>5076</v>
          </cell>
          <cell r="K92">
            <v>0</v>
          </cell>
          <cell r="L92" t="str">
            <v>Cargo NÃO encontrado</v>
          </cell>
        </row>
        <row r="93">
          <cell r="A93">
            <v>1416</v>
          </cell>
          <cell r="B93" t="str">
            <v>Alcatel Cabos Brasil S/A</v>
          </cell>
          <cell r="C93" t="str">
            <v>Unidade Alcatel</v>
          </cell>
          <cell r="D93" t="str">
            <v>Área Alcatel</v>
          </cell>
          <cell r="E93" t="str">
            <v>Coordenador Administração Pessoal</v>
          </cell>
          <cell r="F93">
            <v>1312</v>
          </cell>
          <cell r="G93" t="str">
            <v>O</v>
          </cell>
          <cell r="H93">
            <v>3135</v>
          </cell>
          <cell r="K93">
            <v>0</v>
          </cell>
          <cell r="L93" t="str">
            <v>Cargo NÃO encontrado</v>
          </cell>
        </row>
        <row r="94">
          <cell r="A94">
            <v>1371</v>
          </cell>
          <cell r="B94" t="str">
            <v>Alcatel Cabos Brasil S/A</v>
          </cell>
          <cell r="C94" t="str">
            <v>Unidade Alcatel</v>
          </cell>
          <cell r="D94" t="str">
            <v>Área Alcatel</v>
          </cell>
          <cell r="E94" t="str">
            <v>Coordenador Administração Vendas - Operadoras Telefonia</v>
          </cell>
          <cell r="F94">
            <v>1312</v>
          </cell>
          <cell r="G94" t="str">
            <v>O</v>
          </cell>
          <cell r="H94">
            <v>3002</v>
          </cell>
          <cell r="K94">
            <v>0</v>
          </cell>
          <cell r="L94" t="str">
            <v>Cargo NÃO encontrado</v>
          </cell>
        </row>
        <row r="95">
          <cell r="A95">
            <v>1436</v>
          </cell>
          <cell r="B95" t="str">
            <v>Alcatel Cabos Brasil S/A</v>
          </cell>
          <cell r="C95" t="str">
            <v>Unidade Alcatel</v>
          </cell>
          <cell r="D95" t="str">
            <v>Área Alcatel</v>
          </cell>
          <cell r="E95" t="str">
            <v>Coordenador Assuntos Jurídicos</v>
          </cell>
          <cell r="F95">
            <v>1312</v>
          </cell>
          <cell r="G95" t="str">
            <v>O</v>
          </cell>
          <cell r="H95">
            <v>0</v>
          </cell>
          <cell r="K95">
            <v>0</v>
          </cell>
          <cell r="L95" t="str">
            <v>Cargo NÃO encontrado</v>
          </cell>
        </row>
        <row r="96">
          <cell r="A96">
            <v>1466</v>
          </cell>
          <cell r="B96" t="str">
            <v>Alcatel Cabos Brasil S/A</v>
          </cell>
          <cell r="C96" t="str">
            <v>Unidade Alcatel</v>
          </cell>
          <cell r="D96" t="str">
            <v>Área Alcatel</v>
          </cell>
          <cell r="E96" t="str">
            <v>Coordenador Controle Qualidade</v>
          </cell>
          <cell r="F96">
            <v>1312</v>
          </cell>
          <cell r="G96" t="str">
            <v>O</v>
          </cell>
          <cell r="H96">
            <v>3008</v>
          </cell>
          <cell r="K96">
            <v>0</v>
          </cell>
          <cell r="L96" t="str">
            <v>Cargo NÃO encontrado</v>
          </cell>
        </row>
        <row r="97">
          <cell r="A97">
            <v>1551</v>
          </cell>
          <cell r="B97" t="str">
            <v>Alcatel Cabos Brasil S/A</v>
          </cell>
          <cell r="C97" t="str">
            <v>Unidade Alcatel</v>
          </cell>
          <cell r="D97" t="str">
            <v>Área Alcatel</v>
          </cell>
          <cell r="E97" t="str">
            <v>Coordenador Engenharia </v>
          </cell>
          <cell r="F97">
            <v>1312</v>
          </cell>
          <cell r="G97" t="str">
            <v>O</v>
          </cell>
          <cell r="H97">
            <v>3073</v>
          </cell>
          <cell r="K97">
            <v>0</v>
          </cell>
          <cell r="L97" t="str">
            <v>Cargo NÃO encontrado</v>
          </cell>
        </row>
        <row r="98">
          <cell r="A98">
            <v>1471</v>
          </cell>
          <cell r="B98" t="str">
            <v>Alcatel Cabos Brasil S/A</v>
          </cell>
          <cell r="C98" t="str">
            <v>Unidade Alcatel</v>
          </cell>
          <cell r="D98" t="str">
            <v>Área Alcatel</v>
          </cell>
          <cell r="E98" t="str">
            <v>Coordenador Engenharia Qualidade</v>
          </cell>
          <cell r="F98">
            <v>1312</v>
          </cell>
          <cell r="G98" t="str">
            <v>O</v>
          </cell>
          <cell r="H98">
            <v>3021</v>
          </cell>
          <cell r="K98">
            <v>0</v>
          </cell>
          <cell r="L98" t="str">
            <v>Cargo NÃO encontrado</v>
          </cell>
        </row>
        <row r="99">
          <cell r="A99">
            <v>1390</v>
          </cell>
          <cell r="B99" t="str">
            <v>Alcatel Cabos Brasil S/A</v>
          </cell>
          <cell r="C99" t="str">
            <v>Unidade Alcatel</v>
          </cell>
          <cell r="D99" t="str">
            <v>Área Alcatel</v>
          </cell>
          <cell r="E99" t="str">
            <v>Coordenador Financeiro</v>
          </cell>
          <cell r="F99">
            <v>1312</v>
          </cell>
          <cell r="G99" t="str">
            <v>O</v>
          </cell>
          <cell r="H99">
            <v>3038</v>
          </cell>
          <cell r="K99">
            <v>0</v>
          </cell>
          <cell r="L99" t="str">
            <v>Cargo NÃO encontrado</v>
          </cell>
        </row>
        <row r="100">
          <cell r="A100">
            <v>1450</v>
          </cell>
          <cell r="B100" t="str">
            <v>Alcatel Cabos Brasil S/A</v>
          </cell>
          <cell r="C100" t="str">
            <v>Unidade Alcatel</v>
          </cell>
          <cell r="D100" t="str">
            <v>Área Alcatel</v>
          </cell>
          <cell r="E100" t="str">
            <v>Coordenador Importação Exportação</v>
          </cell>
          <cell r="F100">
            <v>1312</v>
          </cell>
          <cell r="G100" t="str">
            <v>O</v>
          </cell>
          <cell r="H100">
            <v>3046</v>
          </cell>
          <cell r="K100">
            <v>0</v>
          </cell>
          <cell r="L100" t="str">
            <v>Cargo NÃO encontrado</v>
          </cell>
        </row>
        <row r="101">
          <cell r="A101">
            <v>1490</v>
          </cell>
          <cell r="B101" t="str">
            <v>Alcatel Cabos Brasil S/A</v>
          </cell>
          <cell r="C101" t="str">
            <v>Unidade Alcatel</v>
          </cell>
          <cell r="D101" t="str">
            <v>Área Alcatel</v>
          </cell>
          <cell r="E101" t="str">
            <v>Coordenador Manutenção Geral</v>
          </cell>
          <cell r="F101">
            <v>1312</v>
          </cell>
          <cell r="G101" t="str">
            <v>O</v>
          </cell>
          <cell r="H101">
            <v>3009</v>
          </cell>
          <cell r="K101">
            <v>0</v>
          </cell>
          <cell r="L101" t="str">
            <v>Cargo NÃO encontrado</v>
          </cell>
        </row>
        <row r="102">
          <cell r="A102">
            <v>1364</v>
          </cell>
          <cell r="B102" t="str">
            <v>Alcatel Cabos Brasil S/A</v>
          </cell>
          <cell r="C102" t="str">
            <v>Unidade Alcatel</v>
          </cell>
          <cell r="D102" t="str">
            <v>Área Alcatel</v>
          </cell>
          <cell r="E102" t="str">
            <v>Coordenador Marketing</v>
          </cell>
          <cell r="F102">
            <v>1312</v>
          </cell>
          <cell r="G102" t="str">
            <v>O</v>
          </cell>
          <cell r="H102">
            <v>3024</v>
          </cell>
          <cell r="K102">
            <v>0</v>
          </cell>
          <cell r="L102" t="str">
            <v>Cargo NÃO encontrado</v>
          </cell>
        </row>
        <row r="103">
          <cell r="A103">
            <v>1561</v>
          </cell>
          <cell r="B103" t="str">
            <v>Alcatel Cabos Brasil S/A</v>
          </cell>
          <cell r="C103" t="str">
            <v>Unidade Alcatel</v>
          </cell>
          <cell r="D103" t="str">
            <v>Área Alcatel</v>
          </cell>
          <cell r="E103" t="str">
            <v>Coordenador Operações </v>
          </cell>
          <cell r="F103">
            <v>1312</v>
          </cell>
          <cell r="G103" t="str">
            <v>O</v>
          </cell>
          <cell r="H103">
            <v>3011</v>
          </cell>
          <cell r="K103">
            <v>0</v>
          </cell>
          <cell r="L103" t="str">
            <v>Cargo NÃO encontrado</v>
          </cell>
        </row>
        <row r="104">
          <cell r="A104">
            <v>1454</v>
          </cell>
          <cell r="B104" t="str">
            <v>Alcatel Cabos Brasil S/A</v>
          </cell>
          <cell r="C104" t="str">
            <v>Unidade Alcatel</v>
          </cell>
          <cell r="D104" t="str">
            <v>Área Alcatel</v>
          </cell>
          <cell r="E104" t="str">
            <v>Coordenador Planejamento Controle Produção</v>
          </cell>
          <cell r="F104">
            <v>1312</v>
          </cell>
          <cell r="G104" t="str">
            <v>O</v>
          </cell>
          <cell r="H104">
            <v>3010</v>
          </cell>
          <cell r="K104">
            <v>0</v>
          </cell>
          <cell r="L104" t="str">
            <v>Cargo NÃO encontrado</v>
          </cell>
        </row>
        <row r="105">
          <cell r="A105">
            <v>1441</v>
          </cell>
          <cell r="B105" t="str">
            <v>Alcatel Cabos Brasil S/A</v>
          </cell>
          <cell r="C105" t="str">
            <v>Unidade Alcatel</v>
          </cell>
          <cell r="D105" t="str">
            <v>Área Alcatel</v>
          </cell>
          <cell r="E105" t="str">
            <v>Coordenador Planejamento Financeiro</v>
          </cell>
          <cell r="F105">
            <v>1312</v>
          </cell>
          <cell r="G105" t="str">
            <v>O</v>
          </cell>
          <cell r="H105">
            <v>3047</v>
          </cell>
          <cell r="K105">
            <v>0</v>
          </cell>
          <cell r="L105" t="str">
            <v>Cargo NÃO encontrado</v>
          </cell>
        </row>
        <row r="106">
          <cell r="A106">
            <v>1525</v>
          </cell>
          <cell r="B106" t="str">
            <v>Alcatel Cabos Brasil S/A</v>
          </cell>
          <cell r="C106" t="str">
            <v>Unidade Alcatel</v>
          </cell>
          <cell r="D106" t="str">
            <v>Área Alcatel</v>
          </cell>
          <cell r="E106" t="str">
            <v>Coordenador Produção - C.E.</v>
          </cell>
          <cell r="F106">
            <v>1312</v>
          </cell>
          <cell r="G106" t="str">
            <v>O</v>
          </cell>
          <cell r="H106">
            <v>3011</v>
          </cell>
          <cell r="K106">
            <v>0</v>
          </cell>
          <cell r="L106" t="str">
            <v>Cargo NÃO encontrado</v>
          </cell>
        </row>
        <row r="107">
          <cell r="A107">
            <v>1539</v>
          </cell>
          <cell r="B107" t="str">
            <v>Alcatel Cabos Brasil S/A</v>
          </cell>
          <cell r="C107" t="str">
            <v>Unidade Alcatel</v>
          </cell>
          <cell r="D107" t="str">
            <v>Área Alcatel</v>
          </cell>
          <cell r="E107" t="str">
            <v>Coordenador Produção - C.M.</v>
          </cell>
          <cell r="F107">
            <v>1312</v>
          </cell>
          <cell r="G107" t="str">
            <v>O</v>
          </cell>
          <cell r="H107">
            <v>3011</v>
          </cell>
          <cell r="K107">
            <v>0</v>
          </cell>
          <cell r="L107" t="str">
            <v>Cargo NÃO encontrado</v>
          </cell>
        </row>
        <row r="108">
          <cell r="A108">
            <v>1422</v>
          </cell>
          <cell r="B108" t="str">
            <v>Alcatel Cabos Brasil S/A</v>
          </cell>
          <cell r="C108" t="str">
            <v>Unidade Alcatel</v>
          </cell>
          <cell r="D108" t="str">
            <v>Área Alcatel</v>
          </cell>
          <cell r="E108" t="str">
            <v>Coordenador Segurança Meio Ambiente</v>
          </cell>
          <cell r="F108">
            <v>1312</v>
          </cell>
          <cell r="G108" t="str">
            <v>O</v>
          </cell>
          <cell r="H108">
            <v>3032</v>
          </cell>
          <cell r="K108">
            <v>0</v>
          </cell>
          <cell r="L108" t="str">
            <v>Cargo NÃO encontrado</v>
          </cell>
        </row>
        <row r="109">
          <cell r="A109">
            <v>1405</v>
          </cell>
          <cell r="B109" t="str">
            <v>Alcatel Cabos Brasil S/A</v>
          </cell>
          <cell r="C109" t="str">
            <v>Unidade Alcatel</v>
          </cell>
          <cell r="D109" t="str">
            <v>Área Alcatel</v>
          </cell>
          <cell r="E109" t="str">
            <v>Coordenador Tecnologia Informação</v>
          </cell>
          <cell r="F109">
            <v>1312</v>
          </cell>
          <cell r="G109" t="str">
            <v>O</v>
          </cell>
          <cell r="H109">
            <v>3055</v>
          </cell>
          <cell r="K109">
            <v>0</v>
          </cell>
          <cell r="L109" t="str">
            <v>Cargo NÃO encontrado</v>
          </cell>
        </row>
        <row r="110">
          <cell r="A110">
            <v>1379</v>
          </cell>
          <cell r="B110" t="str">
            <v>Alcatel Cabos Brasil S/A</v>
          </cell>
          <cell r="C110" t="str">
            <v>Unidade Alcatel</v>
          </cell>
          <cell r="D110" t="str">
            <v>Área Alcatel</v>
          </cell>
          <cell r="E110" t="str">
            <v>Coordenador Vendas</v>
          </cell>
          <cell r="F110">
            <v>1312</v>
          </cell>
          <cell r="G110" t="str">
            <v>O</v>
          </cell>
          <cell r="H110">
            <v>3103</v>
          </cell>
          <cell r="K110">
            <v>0</v>
          </cell>
          <cell r="L110" t="str">
            <v>Cargo NÃO encontrado</v>
          </cell>
        </row>
        <row r="111">
          <cell r="A111">
            <v>1498</v>
          </cell>
          <cell r="B111" t="str">
            <v>Alcatel Cabos Brasil S/A</v>
          </cell>
          <cell r="C111" t="str">
            <v>Unidade Alcatel</v>
          </cell>
          <cell r="D111" t="str">
            <v>Área Alcatel</v>
          </cell>
          <cell r="E111" t="str">
            <v>Desenhista Mecânico Jr</v>
          </cell>
          <cell r="F111">
            <v>1312</v>
          </cell>
          <cell r="G111" t="str">
            <v>O</v>
          </cell>
          <cell r="H111">
            <v>5045</v>
          </cell>
          <cell r="K111">
            <v>0</v>
          </cell>
          <cell r="L111" t="str">
            <v>Cargo NÃO encontrado</v>
          </cell>
        </row>
        <row r="112">
          <cell r="A112">
            <v>1499</v>
          </cell>
          <cell r="B112" t="str">
            <v>Alcatel Cabos Brasil S/A</v>
          </cell>
          <cell r="C112" t="str">
            <v>Unidade Alcatel</v>
          </cell>
          <cell r="D112" t="str">
            <v>Área Alcatel</v>
          </cell>
          <cell r="E112" t="str">
            <v>Desenhista Mecânico Pl</v>
          </cell>
          <cell r="F112">
            <v>1312</v>
          </cell>
          <cell r="G112" t="str">
            <v>O</v>
          </cell>
          <cell r="H112">
            <v>5012</v>
          </cell>
          <cell r="K112">
            <v>0</v>
          </cell>
          <cell r="L112" t="str">
            <v>Cargo NÃO encontrado</v>
          </cell>
        </row>
        <row r="113">
          <cell r="A113">
            <v>1500</v>
          </cell>
          <cell r="B113" t="str">
            <v>Alcatel Cabos Brasil S/A</v>
          </cell>
          <cell r="C113" t="str">
            <v>Unidade Alcatel</v>
          </cell>
          <cell r="D113" t="str">
            <v>Área Alcatel</v>
          </cell>
          <cell r="E113" t="str">
            <v>Desenhista Mecânico Sr</v>
          </cell>
          <cell r="F113">
            <v>1312</v>
          </cell>
          <cell r="G113" t="str">
            <v>O</v>
          </cell>
          <cell r="H113">
            <v>5106</v>
          </cell>
          <cell r="K113">
            <v>0</v>
          </cell>
          <cell r="L113" t="str">
            <v>Cargo NÃO encontrado</v>
          </cell>
        </row>
        <row r="114">
          <cell r="A114">
            <v>3004</v>
          </cell>
          <cell r="B114" t="str">
            <v>Alcatel Cabos Brasil S/A</v>
          </cell>
          <cell r="C114" t="str">
            <v>Unidade Alcatel</v>
          </cell>
          <cell r="D114" t="str">
            <v>Área Alcatel</v>
          </cell>
          <cell r="E114" t="str">
            <v>Diretor Administrativo Financeiro</v>
          </cell>
          <cell r="F114">
            <v>1312</v>
          </cell>
          <cell r="G114" t="str">
            <v>O</v>
          </cell>
          <cell r="H114">
            <v>1009</v>
          </cell>
          <cell r="K114">
            <v>0</v>
          </cell>
          <cell r="L114" t="str">
            <v>Cargo NÃO encontrado</v>
          </cell>
        </row>
        <row r="115">
          <cell r="A115">
            <v>3253</v>
          </cell>
          <cell r="B115" t="str">
            <v>Alcatel Cabos Brasil S/A</v>
          </cell>
          <cell r="C115" t="str">
            <v>Unidade Alcatel</v>
          </cell>
          <cell r="D115" t="str">
            <v>Área Alcatel</v>
          </cell>
          <cell r="E115" t="str">
            <v>Diretor Comercial</v>
          </cell>
          <cell r="F115">
            <v>1312</v>
          </cell>
          <cell r="G115" t="str">
            <v>O</v>
          </cell>
          <cell r="H115">
            <v>1004</v>
          </cell>
          <cell r="K115">
            <v>0</v>
          </cell>
          <cell r="L115" t="str">
            <v>Cargo NÃO encontrado</v>
          </cell>
        </row>
        <row r="116">
          <cell r="A116">
            <v>1361</v>
          </cell>
          <cell r="B116" t="str">
            <v>Alcatel Cabos Brasil S/A</v>
          </cell>
          <cell r="C116" t="str">
            <v>Unidade Alcatel</v>
          </cell>
          <cell r="D116" t="str">
            <v>Área Alcatel</v>
          </cell>
          <cell r="E116" t="str">
            <v>Diretor Geral</v>
          </cell>
          <cell r="F116">
            <v>1312</v>
          </cell>
          <cell r="G116" t="str">
            <v>O</v>
          </cell>
          <cell r="H116">
            <v>1007</v>
          </cell>
          <cell r="K116">
            <v>0</v>
          </cell>
          <cell r="L116" t="str">
            <v>Cargo NÃO encontrado</v>
          </cell>
        </row>
        <row r="117">
          <cell r="A117">
            <v>1501</v>
          </cell>
          <cell r="B117" t="str">
            <v>Alcatel Cabos Brasil S/A</v>
          </cell>
          <cell r="C117" t="str">
            <v>Unidade Alcatel</v>
          </cell>
          <cell r="D117" t="str">
            <v>Área Alcatel</v>
          </cell>
          <cell r="E117" t="str">
            <v>Eletricista Manutenção Especializado</v>
          </cell>
          <cell r="F117">
            <v>1312</v>
          </cell>
          <cell r="G117" t="str">
            <v>O</v>
          </cell>
          <cell r="H117">
            <v>6062</v>
          </cell>
          <cell r="K117">
            <v>0</v>
          </cell>
          <cell r="L117" t="str">
            <v>Cargo NÃO encontrado</v>
          </cell>
        </row>
        <row r="118">
          <cell r="A118">
            <v>1502</v>
          </cell>
          <cell r="B118" t="str">
            <v>Alcatel Cabos Brasil S/A</v>
          </cell>
          <cell r="C118" t="str">
            <v>Unidade Alcatel</v>
          </cell>
          <cell r="D118" t="str">
            <v>Área Alcatel</v>
          </cell>
          <cell r="E118" t="str">
            <v>Eletricista Manutenção Meio Oficial</v>
          </cell>
          <cell r="F118">
            <v>1312</v>
          </cell>
          <cell r="G118" t="str">
            <v>O</v>
          </cell>
          <cell r="H118">
            <v>6025</v>
          </cell>
          <cell r="K118">
            <v>0</v>
          </cell>
          <cell r="L118" t="str">
            <v>Cargo NÃO encontrado</v>
          </cell>
        </row>
        <row r="119">
          <cell r="A119">
            <v>1503</v>
          </cell>
          <cell r="B119" t="str">
            <v>Alcatel Cabos Brasil S/A</v>
          </cell>
          <cell r="C119" t="str">
            <v>Unidade Alcatel</v>
          </cell>
          <cell r="D119" t="str">
            <v>Área Alcatel</v>
          </cell>
          <cell r="E119" t="str">
            <v>Eletricista Manutenção Oficial</v>
          </cell>
          <cell r="F119">
            <v>1312</v>
          </cell>
          <cell r="G119" t="str">
            <v>O</v>
          </cell>
          <cell r="H119">
            <v>6024</v>
          </cell>
          <cell r="K119">
            <v>0</v>
          </cell>
          <cell r="L119" t="str">
            <v>Cargo NÃO encontrado</v>
          </cell>
        </row>
        <row r="120">
          <cell r="A120">
            <v>2663</v>
          </cell>
          <cell r="B120" t="str">
            <v>Alcatel Cabos Brasil S/A</v>
          </cell>
          <cell r="C120" t="str">
            <v>Unidade Alcatel</v>
          </cell>
          <cell r="D120" t="str">
            <v>Área Alcatel</v>
          </cell>
          <cell r="E120" t="str">
            <v>Engenheiro Aplicação Jr</v>
          </cell>
          <cell r="F120">
            <v>1312</v>
          </cell>
          <cell r="G120" t="str">
            <v>O</v>
          </cell>
          <cell r="H120">
            <v>3117</v>
          </cell>
          <cell r="K120">
            <v>0</v>
          </cell>
          <cell r="L120" t="str">
            <v>Cargo NÃO encontrado</v>
          </cell>
        </row>
        <row r="121">
          <cell r="A121">
            <v>2662</v>
          </cell>
          <cell r="B121" t="str">
            <v>Alcatel Cabos Brasil S/A</v>
          </cell>
          <cell r="C121" t="str">
            <v>Unidade Alcatel</v>
          </cell>
          <cell r="D121" t="str">
            <v>Área Alcatel</v>
          </cell>
          <cell r="E121" t="str">
            <v>Engenheiro Aplicação Pl</v>
          </cell>
          <cell r="F121">
            <v>1312</v>
          </cell>
          <cell r="G121" t="str">
            <v>O</v>
          </cell>
          <cell r="H121">
            <v>3118</v>
          </cell>
          <cell r="K121">
            <v>0</v>
          </cell>
          <cell r="L121" t="str">
            <v>Cargo NÃO encontrado</v>
          </cell>
        </row>
        <row r="122">
          <cell r="A122">
            <v>1366</v>
          </cell>
          <cell r="B122" t="str">
            <v>Alcatel Cabos Brasil S/A</v>
          </cell>
          <cell r="C122" t="str">
            <v>Unidade Alcatel</v>
          </cell>
          <cell r="D122" t="str">
            <v>Área Alcatel</v>
          </cell>
          <cell r="E122" t="str">
            <v>Engenheiro Aplicação Sr</v>
          </cell>
          <cell r="F122">
            <v>1312</v>
          </cell>
          <cell r="G122" t="str">
            <v>O</v>
          </cell>
          <cell r="H122">
            <v>3119</v>
          </cell>
          <cell r="K122">
            <v>0</v>
          </cell>
          <cell r="L122" t="str">
            <v>Cargo NÃO encontrado</v>
          </cell>
        </row>
        <row r="123">
          <cell r="A123">
            <v>1504</v>
          </cell>
          <cell r="B123" t="str">
            <v>Alcatel Cabos Brasil S/A</v>
          </cell>
          <cell r="C123" t="str">
            <v>Unidade Alcatel</v>
          </cell>
          <cell r="D123" t="str">
            <v>Área Alcatel</v>
          </cell>
          <cell r="E123" t="str">
            <v>Engenheiro Eletrônico Jr</v>
          </cell>
          <cell r="F123">
            <v>1312</v>
          </cell>
          <cell r="G123" t="str">
            <v>O</v>
          </cell>
          <cell r="H123">
            <v>3078</v>
          </cell>
          <cell r="K123">
            <v>0</v>
          </cell>
          <cell r="L123" t="str">
            <v>Cargo NÃO encontrado</v>
          </cell>
        </row>
        <row r="124">
          <cell r="A124">
            <v>1505</v>
          </cell>
          <cell r="B124" t="str">
            <v>Alcatel Cabos Brasil S/A</v>
          </cell>
          <cell r="C124" t="str">
            <v>Unidade Alcatel</v>
          </cell>
          <cell r="D124" t="str">
            <v>Área Alcatel</v>
          </cell>
          <cell r="E124" t="str">
            <v>Engenheiro Eletrônico Pl</v>
          </cell>
          <cell r="F124">
            <v>1312</v>
          </cell>
          <cell r="G124" t="str">
            <v>O</v>
          </cell>
          <cell r="H124">
            <v>3033</v>
          </cell>
          <cell r="K124">
            <v>0</v>
          </cell>
          <cell r="L124" t="str">
            <v>Cargo NÃO encontrado</v>
          </cell>
        </row>
        <row r="125">
          <cell r="A125">
            <v>1506</v>
          </cell>
          <cell r="B125" t="str">
            <v>Alcatel Cabos Brasil S/A</v>
          </cell>
          <cell r="C125" t="str">
            <v>Unidade Alcatel</v>
          </cell>
          <cell r="D125" t="str">
            <v>Área Alcatel</v>
          </cell>
          <cell r="E125" t="str">
            <v>Engenheiro Eletrônico Sr</v>
          </cell>
          <cell r="F125">
            <v>1312</v>
          </cell>
          <cell r="G125" t="str">
            <v>O</v>
          </cell>
          <cell r="H125">
            <v>3079</v>
          </cell>
          <cell r="K125">
            <v>0</v>
          </cell>
          <cell r="L125" t="str">
            <v>Cargo NÃO encontrado</v>
          </cell>
        </row>
        <row r="126">
          <cell r="A126">
            <v>1484</v>
          </cell>
          <cell r="B126" t="str">
            <v>Alcatel Cabos Brasil S/A</v>
          </cell>
          <cell r="C126" t="str">
            <v>Unidade Alcatel</v>
          </cell>
          <cell r="D126" t="str">
            <v>Área Alcatel</v>
          </cell>
          <cell r="E126" t="str">
            <v>Engenheiro Especialista Processos - D.T.</v>
          </cell>
          <cell r="F126">
            <v>1312</v>
          </cell>
          <cell r="G126" t="str">
            <v>O</v>
          </cell>
          <cell r="K126">
            <v>0</v>
          </cell>
          <cell r="L126" t="str">
            <v>Cargo NÃO encontrado</v>
          </cell>
        </row>
        <row r="127">
          <cell r="A127">
            <v>3274</v>
          </cell>
          <cell r="B127" t="str">
            <v>Alcatel Cabos Brasil S/A</v>
          </cell>
          <cell r="C127" t="str">
            <v>Unidade Alcatel</v>
          </cell>
          <cell r="D127" t="str">
            <v>Área Alcatel</v>
          </cell>
          <cell r="E127" t="str">
            <v>Engenheiro Especialista Processos - N.</v>
          </cell>
          <cell r="F127">
            <v>1312</v>
          </cell>
          <cell r="G127" t="str">
            <v>O</v>
          </cell>
          <cell r="K127">
            <v>0</v>
          </cell>
          <cell r="L127" t="str">
            <v>Cargo NÃO encontrado</v>
          </cell>
        </row>
        <row r="128">
          <cell r="A128">
            <v>1479</v>
          </cell>
          <cell r="B128" t="str">
            <v>Alcatel Cabos Brasil S/A</v>
          </cell>
          <cell r="C128" t="str">
            <v>Unidade Alcatel</v>
          </cell>
          <cell r="D128" t="str">
            <v>Área Alcatel</v>
          </cell>
          <cell r="E128" t="str">
            <v>Engenheiro Especialista Produto - D.T.</v>
          </cell>
          <cell r="F128">
            <v>1312</v>
          </cell>
          <cell r="G128" t="str">
            <v>O</v>
          </cell>
          <cell r="H128">
            <v>0</v>
          </cell>
          <cell r="K128">
            <v>0</v>
          </cell>
          <cell r="L128" t="str">
            <v>Cargo NÃO encontrado</v>
          </cell>
        </row>
        <row r="129">
          <cell r="A129">
            <v>1485</v>
          </cell>
          <cell r="B129" t="str">
            <v>Alcatel Cabos Brasil S/A</v>
          </cell>
          <cell r="C129" t="str">
            <v>Unidade Alcatel</v>
          </cell>
          <cell r="D129" t="str">
            <v>Área Alcatel</v>
          </cell>
          <cell r="E129" t="str">
            <v>Engenheiro Processos Jr - D.T.</v>
          </cell>
          <cell r="F129">
            <v>1312</v>
          </cell>
          <cell r="G129" t="str">
            <v>O</v>
          </cell>
          <cell r="H129">
            <v>3080</v>
          </cell>
          <cell r="K129">
            <v>0</v>
          </cell>
          <cell r="L129" t="str">
            <v>Cargo NÃO encontrado</v>
          </cell>
        </row>
        <row r="130">
          <cell r="A130">
            <v>1560</v>
          </cell>
          <cell r="B130" t="str">
            <v>Alcatel Cabos Brasil S/A</v>
          </cell>
          <cell r="C130" t="str">
            <v>Unidade Alcatel</v>
          </cell>
          <cell r="D130" t="str">
            <v>Área Alcatel</v>
          </cell>
          <cell r="E130" t="str">
            <v>Engenheiro Processos Jr - F.O.</v>
          </cell>
          <cell r="F130">
            <v>1312</v>
          </cell>
          <cell r="G130" t="str">
            <v>O</v>
          </cell>
          <cell r="H130">
            <v>3080</v>
          </cell>
          <cell r="K130">
            <v>0</v>
          </cell>
          <cell r="L130" t="str">
            <v>Cargo NÃO encontrado</v>
          </cell>
        </row>
        <row r="131">
          <cell r="A131">
            <v>3271</v>
          </cell>
          <cell r="B131" t="str">
            <v>Alcatel Cabos Brasil S/A</v>
          </cell>
          <cell r="C131" t="str">
            <v>Unidade Alcatel</v>
          </cell>
          <cell r="D131" t="str">
            <v>Área Alcatel</v>
          </cell>
          <cell r="E131" t="str">
            <v>Engenheiro Processos Jr - N.</v>
          </cell>
          <cell r="F131">
            <v>1312</v>
          </cell>
          <cell r="G131" t="str">
            <v>O</v>
          </cell>
          <cell r="H131">
            <v>3080</v>
          </cell>
          <cell r="K131">
            <v>0</v>
          </cell>
          <cell r="L131" t="str">
            <v>Cargo NÃO encontrado</v>
          </cell>
        </row>
        <row r="132">
          <cell r="A132">
            <v>1486</v>
          </cell>
          <cell r="B132" t="str">
            <v>Alcatel Cabos Brasil S/A</v>
          </cell>
          <cell r="C132" t="str">
            <v>Unidade Alcatel</v>
          </cell>
          <cell r="D132" t="str">
            <v>Área Alcatel</v>
          </cell>
          <cell r="E132" t="str">
            <v>Engenheiro Processos Pl - D.T.</v>
          </cell>
          <cell r="F132">
            <v>1312</v>
          </cell>
          <cell r="G132" t="str">
            <v>O</v>
          </cell>
          <cell r="H132">
            <v>3075</v>
          </cell>
          <cell r="K132">
            <v>0</v>
          </cell>
          <cell r="L132" t="str">
            <v>Cargo NÃO encontrado</v>
          </cell>
        </row>
        <row r="133">
          <cell r="A133">
            <v>4002</v>
          </cell>
          <cell r="B133" t="str">
            <v>Alcatel Cabos Brasil S/A</v>
          </cell>
          <cell r="C133" t="str">
            <v>Unidade Alcatel</v>
          </cell>
          <cell r="D133" t="str">
            <v>Área Alcatel</v>
          </cell>
          <cell r="E133" t="str">
            <v>Engenheiro Processos Pl - F.O.</v>
          </cell>
          <cell r="F133">
            <v>1312</v>
          </cell>
          <cell r="G133" t="str">
            <v>O</v>
          </cell>
          <cell r="H133">
            <v>3075</v>
          </cell>
          <cell r="K133">
            <v>0</v>
          </cell>
          <cell r="L133" t="str">
            <v>Cargo NÃO encontrado</v>
          </cell>
        </row>
        <row r="134">
          <cell r="A134">
            <v>3272</v>
          </cell>
          <cell r="B134" t="str">
            <v>Alcatel Cabos Brasil S/A</v>
          </cell>
          <cell r="C134" t="str">
            <v>Unidade Alcatel</v>
          </cell>
          <cell r="D134" t="str">
            <v>Área Alcatel</v>
          </cell>
          <cell r="E134" t="str">
            <v>Engenheiro Processos Pl - N.</v>
          </cell>
          <cell r="F134">
            <v>1312</v>
          </cell>
          <cell r="G134" t="str">
            <v>O</v>
          </cell>
          <cell r="H134">
            <v>3075</v>
          </cell>
          <cell r="K134">
            <v>0</v>
          </cell>
          <cell r="L134" t="str">
            <v>Cargo NÃO encontrado</v>
          </cell>
        </row>
        <row r="135">
          <cell r="A135">
            <v>1487</v>
          </cell>
          <cell r="B135" t="str">
            <v>Alcatel Cabos Brasil S/A</v>
          </cell>
          <cell r="C135" t="str">
            <v>Unidade Alcatel</v>
          </cell>
          <cell r="D135" t="str">
            <v>Área Alcatel</v>
          </cell>
          <cell r="E135" t="str">
            <v>Engenheiro Processos Sr - D.T.</v>
          </cell>
          <cell r="F135">
            <v>1312</v>
          </cell>
          <cell r="G135" t="str">
            <v>O</v>
          </cell>
          <cell r="H135">
            <v>3081</v>
          </cell>
          <cell r="K135">
            <v>0</v>
          </cell>
          <cell r="L135" t="str">
            <v>Cargo NÃO encontrado</v>
          </cell>
        </row>
        <row r="136">
          <cell r="A136">
            <v>1554</v>
          </cell>
          <cell r="B136" t="str">
            <v>Alcatel Cabos Brasil S/A</v>
          </cell>
          <cell r="C136" t="str">
            <v>Unidade Alcatel</v>
          </cell>
          <cell r="D136" t="str">
            <v>Área Alcatel</v>
          </cell>
          <cell r="E136" t="str">
            <v>Engenheiro Processos Sr - F.O.</v>
          </cell>
          <cell r="F136">
            <v>1312</v>
          </cell>
          <cell r="G136" t="str">
            <v>O</v>
          </cell>
          <cell r="H136">
            <v>3081</v>
          </cell>
          <cell r="K136">
            <v>0</v>
          </cell>
          <cell r="L136" t="str">
            <v>Cargo NÃO encontrado</v>
          </cell>
        </row>
        <row r="137">
          <cell r="A137">
            <v>3273</v>
          </cell>
          <cell r="B137" t="str">
            <v>Alcatel Cabos Brasil S/A</v>
          </cell>
          <cell r="C137" t="str">
            <v>Unidade Alcatel</v>
          </cell>
          <cell r="D137" t="str">
            <v>Área Alcatel</v>
          </cell>
          <cell r="E137" t="str">
            <v>Engenheiro Processos Sr - N.</v>
          </cell>
          <cell r="F137">
            <v>1312</v>
          </cell>
          <cell r="G137" t="str">
            <v>O</v>
          </cell>
          <cell r="H137">
            <v>3081</v>
          </cell>
          <cell r="K137">
            <v>0</v>
          </cell>
          <cell r="L137" t="str">
            <v>Cargo NÃO encontrado</v>
          </cell>
        </row>
        <row r="138">
          <cell r="A138">
            <v>1480</v>
          </cell>
          <cell r="B138" t="str">
            <v>Alcatel Cabos Brasil S/A</v>
          </cell>
          <cell r="C138" t="str">
            <v>Unidade Alcatel</v>
          </cell>
          <cell r="D138" t="str">
            <v>Área Alcatel</v>
          </cell>
          <cell r="E138" t="str">
            <v>Engenheiro Produto Jr</v>
          </cell>
          <cell r="F138">
            <v>1312</v>
          </cell>
          <cell r="G138" t="str">
            <v>O</v>
          </cell>
          <cell r="H138">
            <v>3082</v>
          </cell>
          <cell r="K138">
            <v>0</v>
          </cell>
          <cell r="L138" t="str">
            <v>Cargo NÃO encontrado</v>
          </cell>
        </row>
        <row r="139">
          <cell r="A139">
            <v>1481</v>
          </cell>
          <cell r="B139" t="str">
            <v>Alcatel Cabos Brasil S/A</v>
          </cell>
          <cell r="C139" t="str">
            <v>Unidade Alcatel</v>
          </cell>
          <cell r="D139" t="str">
            <v>Área Alcatel</v>
          </cell>
          <cell r="E139" t="str">
            <v>Engenheiro Produto Pl</v>
          </cell>
          <cell r="F139">
            <v>1312</v>
          </cell>
          <cell r="G139" t="str">
            <v>O</v>
          </cell>
          <cell r="H139">
            <v>3036</v>
          </cell>
          <cell r="K139">
            <v>0</v>
          </cell>
          <cell r="L139" t="str">
            <v>Cargo NÃO encontrado</v>
          </cell>
        </row>
        <row r="140">
          <cell r="A140">
            <v>1482</v>
          </cell>
          <cell r="B140" t="str">
            <v>Alcatel Cabos Brasil S/A</v>
          </cell>
          <cell r="C140" t="str">
            <v>Unidade Alcatel</v>
          </cell>
          <cell r="D140" t="str">
            <v>Área Alcatel</v>
          </cell>
          <cell r="E140" t="str">
            <v>Engenheiro Produto Sr</v>
          </cell>
          <cell r="F140">
            <v>1312</v>
          </cell>
          <cell r="G140" t="str">
            <v>O</v>
          </cell>
          <cell r="H140">
            <v>3083</v>
          </cell>
          <cell r="K140">
            <v>0</v>
          </cell>
          <cell r="L140" t="str">
            <v>Cargo NÃO encontrado</v>
          </cell>
        </row>
        <row r="141">
          <cell r="A141">
            <v>1564</v>
          </cell>
          <cell r="B141" t="str">
            <v>Alcatel Cabos Brasil S/A</v>
          </cell>
          <cell r="C141" t="str">
            <v>Unidade Alcatel</v>
          </cell>
          <cell r="D141" t="str">
            <v>Área Alcatel</v>
          </cell>
          <cell r="E141" t="str">
            <v>Engenheiro Qualidade - F.O.</v>
          </cell>
          <cell r="F141">
            <v>1312</v>
          </cell>
          <cell r="G141" t="str">
            <v>O</v>
          </cell>
          <cell r="H141">
            <v>3028</v>
          </cell>
          <cell r="K141">
            <v>0</v>
          </cell>
          <cell r="L141" t="str">
            <v>Cargo NÃO encontrado</v>
          </cell>
        </row>
        <row r="142">
          <cell r="A142">
            <v>1472</v>
          </cell>
          <cell r="B142" t="str">
            <v>Alcatel Cabos Brasil S/A</v>
          </cell>
          <cell r="C142" t="str">
            <v>Unidade Alcatel</v>
          </cell>
          <cell r="D142" t="str">
            <v>Área Alcatel</v>
          </cell>
          <cell r="E142" t="str">
            <v>Engenheiro Qualidade Jr - G.Q.</v>
          </cell>
          <cell r="F142">
            <v>1312</v>
          </cell>
          <cell r="G142" t="str">
            <v>O</v>
          </cell>
          <cell r="H142">
            <v>3088</v>
          </cell>
          <cell r="K142">
            <v>0</v>
          </cell>
          <cell r="L142" t="str">
            <v>Cargo NÃO encontrado</v>
          </cell>
        </row>
        <row r="143">
          <cell r="A143">
            <v>1473</v>
          </cell>
          <cell r="B143" t="str">
            <v>Alcatel Cabos Brasil S/A</v>
          </cell>
          <cell r="C143" t="str">
            <v>Unidade Alcatel</v>
          </cell>
          <cell r="D143" t="str">
            <v>Área Alcatel</v>
          </cell>
          <cell r="E143" t="str">
            <v>Engenheiro Qualidade Pl - G.Q.</v>
          </cell>
          <cell r="F143">
            <v>1312</v>
          </cell>
          <cell r="G143" t="str">
            <v>O</v>
          </cell>
          <cell r="H143">
            <v>3028</v>
          </cell>
          <cell r="K143">
            <v>0</v>
          </cell>
          <cell r="L143" t="str">
            <v>Cargo NÃO encontrado</v>
          </cell>
        </row>
        <row r="144">
          <cell r="A144">
            <v>1474</v>
          </cell>
          <cell r="B144" t="str">
            <v>Alcatel Cabos Brasil S/A</v>
          </cell>
          <cell r="C144" t="str">
            <v>Unidade Alcatel</v>
          </cell>
          <cell r="D144" t="str">
            <v>Área Alcatel</v>
          </cell>
          <cell r="E144" t="str">
            <v>Engenheiro Qualidade Sr - G.Q.</v>
          </cell>
          <cell r="F144">
            <v>1312</v>
          </cell>
          <cell r="G144" t="str">
            <v>O</v>
          </cell>
          <cell r="H144">
            <v>3089</v>
          </cell>
          <cell r="K144">
            <v>0</v>
          </cell>
          <cell r="L144" t="str">
            <v>Cargo NÃO encontrado</v>
          </cell>
        </row>
        <row r="145">
          <cell r="A145">
            <v>1584</v>
          </cell>
          <cell r="B145" t="str">
            <v>Alcatel Cabos Brasil S/A</v>
          </cell>
          <cell r="C145" t="str">
            <v>Unidade Alcatel</v>
          </cell>
          <cell r="D145" t="str">
            <v>Área Alcatel</v>
          </cell>
          <cell r="E145" t="str">
            <v>Engenheiro Vendas Jr - N.</v>
          </cell>
          <cell r="F145">
            <v>1312</v>
          </cell>
          <cell r="G145" t="str">
            <v>O</v>
          </cell>
          <cell r="H145">
            <v>3086</v>
          </cell>
          <cell r="K145">
            <v>0</v>
          </cell>
          <cell r="L145" t="str">
            <v>Cargo NÃO encontrado</v>
          </cell>
        </row>
        <row r="146">
          <cell r="A146">
            <v>2665</v>
          </cell>
          <cell r="B146" t="str">
            <v>Alcatel Cabos Brasil S/A</v>
          </cell>
          <cell r="C146" t="str">
            <v>Unidade Alcatel</v>
          </cell>
          <cell r="D146" t="str">
            <v>Área Alcatel</v>
          </cell>
          <cell r="E146" t="str">
            <v>Engenheiro Vendas Jr - Projetos</v>
          </cell>
          <cell r="F146">
            <v>1312</v>
          </cell>
          <cell r="G146" t="str">
            <v>O</v>
          </cell>
          <cell r="H146">
            <v>3086</v>
          </cell>
          <cell r="K146">
            <v>0</v>
          </cell>
          <cell r="L146" t="str">
            <v>Cargo NÃO encontrado</v>
          </cell>
        </row>
        <row r="147">
          <cell r="A147">
            <v>1585</v>
          </cell>
          <cell r="B147" t="str">
            <v>Alcatel Cabos Brasil S/A</v>
          </cell>
          <cell r="C147" t="str">
            <v>Unidade Alcatel</v>
          </cell>
          <cell r="D147" t="str">
            <v>Área Alcatel</v>
          </cell>
          <cell r="E147" t="str">
            <v>Engenheiro Vendas Pl - N.</v>
          </cell>
          <cell r="F147">
            <v>1312</v>
          </cell>
          <cell r="G147" t="str">
            <v>O</v>
          </cell>
          <cell r="H147">
            <v>3025</v>
          </cell>
          <cell r="K147">
            <v>0</v>
          </cell>
          <cell r="L147" t="str">
            <v>Cargo NÃO encontrado</v>
          </cell>
        </row>
        <row r="148">
          <cell r="A148">
            <v>1380</v>
          </cell>
          <cell r="B148" t="str">
            <v>Alcatel Cabos Brasil S/A</v>
          </cell>
          <cell r="C148" t="str">
            <v>Unidade Alcatel</v>
          </cell>
          <cell r="D148" t="str">
            <v>Área Alcatel</v>
          </cell>
          <cell r="E148" t="str">
            <v>Engenheiro Vendas Pl - Projetos</v>
          </cell>
          <cell r="F148">
            <v>1312</v>
          </cell>
          <cell r="G148" t="str">
            <v>O</v>
          </cell>
          <cell r="H148">
            <v>3025</v>
          </cell>
          <cell r="K148">
            <v>0</v>
          </cell>
          <cell r="L148" t="str">
            <v>Cargo NÃO encontrado</v>
          </cell>
        </row>
        <row r="149">
          <cell r="A149">
            <v>1586</v>
          </cell>
          <cell r="B149" t="str">
            <v>Alcatel Cabos Brasil S/A</v>
          </cell>
          <cell r="C149" t="str">
            <v>Unidade Alcatel</v>
          </cell>
          <cell r="D149" t="str">
            <v>Área Alcatel</v>
          </cell>
          <cell r="E149" t="str">
            <v>Engenheiro Vendas Sr - N.</v>
          </cell>
          <cell r="F149">
            <v>1312</v>
          </cell>
          <cell r="G149" t="str">
            <v>O</v>
          </cell>
          <cell r="H149">
            <v>3087</v>
          </cell>
          <cell r="K149">
            <v>0</v>
          </cell>
          <cell r="L149" t="str">
            <v>Cargo NÃO encontrado</v>
          </cell>
        </row>
        <row r="150">
          <cell r="A150">
            <v>2664</v>
          </cell>
          <cell r="B150" t="str">
            <v>Alcatel Cabos Brasil S/A</v>
          </cell>
          <cell r="C150" t="str">
            <v>Unidade Alcatel</v>
          </cell>
          <cell r="D150" t="str">
            <v>Área Alcatel</v>
          </cell>
          <cell r="E150" t="str">
            <v>Engenheiro Vendas Sr - Projetos</v>
          </cell>
          <cell r="F150">
            <v>1312</v>
          </cell>
          <cell r="G150" t="str">
            <v>O</v>
          </cell>
          <cell r="H150">
            <v>3087</v>
          </cell>
          <cell r="K150">
            <v>0</v>
          </cell>
          <cell r="L150" t="str">
            <v>Cargo NÃO encontrado</v>
          </cell>
        </row>
        <row r="151">
          <cell r="A151">
            <v>1373</v>
          </cell>
          <cell r="B151" t="str">
            <v>Alcatel Cabos Brasil S/A</v>
          </cell>
          <cell r="C151" t="str">
            <v>Unidade Alcatel</v>
          </cell>
          <cell r="D151" t="str">
            <v>Área Alcatel</v>
          </cell>
          <cell r="E151" t="str">
            <v>Estagiário</v>
          </cell>
          <cell r="F151">
            <v>1312</v>
          </cell>
          <cell r="G151" t="str">
            <v>O</v>
          </cell>
          <cell r="K151">
            <v>0</v>
          </cell>
          <cell r="L151" t="str">
            <v>Cargo NÃO encontrado</v>
          </cell>
        </row>
        <row r="152">
          <cell r="A152">
            <v>1440</v>
          </cell>
          <cell r="B152" t="str">
            <v>Alcatel Cabos Brasil S/A</v>
          </cell>
          <cell r="C152" t="str">
            <v>Unidade Alcatel</v>
          </cell>
          <cell r="D152" t="str">
            <v>Área Alcatel</v>
          </cell>
          <cell r="E152" t="str">
            <v>Estagiário</v>
          </cell>
          <cell r="F152">
            <v>1312</v>
          </cell>
          <cell r="G152" t="str">
            <v>O</v>
          </cell>
          <cell r="H152">
            <v>0</v>
          </cell>
          <cell r="K152">
            <v>0</v>
          </cell>
          <cell r="L152" t="str">
            <v>Cargo NÃO encontrado</v>
          </cell>
        </row>
        <row r="153">
          <cell r="A153">
            <v>1434</v>
          </cell>
          <cell r="B153" t="str">
            <v>Alcatel Cabos Brasil S/A</v>
          </cell>
          <cell r="C153" t="str">
            <v>Unidade Alcatel</v>
          </cell>
          <cell r="D153" t="str">
            <v>Área Alcatel</v>
          </cell>
          <cell r="E153" t="str">
            <v>Estagiário Serviço Social</v>
          </cell>
          <cell r="F153">
            <v>1312</v>
          </cell>
          <cell r="G153" t="str">
            <v>O</v>
          </cell>
          <cell r="H153">
            <v>0</v>
          </cell>
          <cell r="K153">
            <v>0</v>
          </cell>
          <cell r="L153" t="str">
            <v>Cargo NÃO encontrado</v>
          </cell>
        </row>
        <row r="154">
          <cell r="A154">
            <v>1461</v>
          </cell>
          <cell r="B154" t="str">
            <v>Alcatel Cabos Brasil S/A</v>
          </cell>
          <cell r="C154" t="str">
            <v>Unidade Alcatel</v>
          </cell>
          <cell r="D154" t="str">
            <v>Área Alcatel</v>
          </cell>
          <cell r="E154" t="str">
            <v>Expedidor Jr</v>
          </cell>
          <cell r="F154">
            <v>1312</v>
          </cell>
          <cell r="G154" t="str">
            <v>O</v>
          </cell>
          <cell r="H154">
            <v>6242</v>
          </cell>
          <cell r="K154">
            <v>0</v>
          </cell>
          <cell r="L154" t="str">
            <v>Cargo NÃO encontrado</v>
          </cell>
        </row>
        <row r="155">
          <cell r="A155">
            <v>1462</v>
          </cell>
          <cell r="B155" t="str">
            <v>Alcatel Cabos Brasil S/A</v>
          </cell>
          <cell r="C155" t="str">
            <v>Unidade Alcatel</v>
          </cell>
          <cell r="D155" t="str">
            <v>Área Alcatel</v>
          </cell>
          <cell r="E155" t="str">
            <v>Expedidor Pl</v>
          </cell>
          <cell r="F155">
            <v>1312</v>
          </cell>
          <cell r="G155" t="str">
            <v>O</v>
          </cell>
          <cell r="H155">
            <v>6009</v>
          </cell>
          <cell r="K155">
            <v>0</v>
          </cell>
          <cell r="L155" t="str">
            <v>Cargo NÃO encontrado</v>
          </cell>
        </row>
        <row r="156">
          <cell r="A156">
            <v>1463</v>
          </cell>
          <cell r="B156" t="str">
            <v>Alcatel Cabos Brasil S/A</v>
          </cell>
          <cell r="C156" t="str">
            <v>Unidade Alcatel</v>
          </cell>
          <cell r="D156" t="str">
            <v>Área Alcatel</v>
          </cell>
          <cell r="E156" t="str">
            <v>Expedidor Sr</v>
          </cell>
          <cell r="F156">
            <v>1312</v>
          </cell>
          <cell r="G156" t="str">
            <v>O</v>
          </cell>
          <cell r="H156">
            <v>4007</v>
          </cell>
          <cell r="K156">
            <v>0</v>
          </cell>
          <cell r="L156" t="str">
            <v>Cargo NÃO encontrado</v>
          </cell>
        </row>
        <row r="157">
          <cell r="A157">
            <v>1404</v>
          </cell>
          <cell r="B157" t="str">
            <v>Alcatel Cabos Brasil S/A</v>
          </cell>
          <cell r="C157" t="str">
            <v>Unidade Alcatel</v>
          </cell>
          <cell r="D157" t="str">
            <v>Área Alcatel</v>
          </cell>
          <cell r="E157" t="str">
            <v>Faturista</v>
          </cell>
          <cell r="F157">
            <v>1312</v>
          </cell>
          <cell r="G157" t="str">
            <v>O</v>
          </cell>
          <cell r="H157">
            <v>5014</v>
          </cell>
          <cell r="K157">
            <v>0</v>
          </cell>
          <cell r="L157" t="str">
            <v>Cargo NÃO encontrado</v>
          </cell>
        </row>
        <row r="158">
          <cell r="A158">
            <v>1529</v>
          </cell>
          <cell r="B158" t="str">
            <v>Alcatel Cabos Brasil S/A</v>
          </cell>
          <cell r="C158" t="str">
            <v>Unidade Alcatel</v>
          </cell>
          <cell r="D158" t="str">
            <v>Área Alcatel</v>
          </cell>
          <cell r="E158" t="str">
            <v>Ferramenteiro  Meio Oficial</v>
          </cell>
          <cell r="F158">
            <v>1312</v>
          </cell>
          <cell r="G158" t="str">
            <v>O</v>
          </cell>
          <cell r="H158">
            <v>6028</v>
          </cell>
          <cell r="K158">
            <v>0</v>
          </cell>
          <cell r="L158" t="str">
            <v>Cargo NÃO encontrado</v>
          </cell>
        </row>
        <row r="159">
          <cell r="A159">
            <v>1527</v>
          </cell>
          <cell r="B159" t="str">
            <v>Alcatel Cabos Brasil S/A</v>
          </cell>
          <cell r="C159" t="str">
            <v>Unidade Alcatel</v>
          </cell>
          <cell r="D159" t="str">
            <v>Área Alcatel</v>
          </cell>
          <cell r="E159" t="str">
            <v>Ferramenteiro Oficial</v>
          </cell>
          <cell r="F159">
            <v>1312</v>
          </cell>
          <cell r="G159" t="str">
            <v>O</v>
          </cell>
          <cell r="H159">
            <v>6027</v>
          </cell>
          <cell r="K159">
            <v>0</v>
          </cell>
          <cell r="L159" t="str">
            <v>Cargo NÃO encontrado</v>
          </cell>
        </row>
        <row r="160">
          <cell r="A160">
            <v>1382</v>
          </cell>
          <cell r="B160" t="str">
            <v>Alcatel Cabos Brasil S/A</v>
          </cell>
          <cell r="C160" t="str">
            <v>Unidade Alcatel</v>
          </cell>
          <cell r="D160" t="str">
            <v>Área Alcatel</v>
          </cell>
          <cell r="E160" t="str">
            <v>Gerente Controladoria</v>
          </cell>
          <cell r="F160">
            <v>1312</v>
          </cell>
          <cell r="G160" t="str">
            <v>O</v>
          </cell>
          <cell r="H160">
            <v>1005</v>
          </cell>
          <cell r="K160">
            <v>0</v>
          </cell>
          <cell r="L160" t="str">
            <v>Cargo NÃO encontrado</v>
          </cell>
        </row>
        <row r="161">
          <cell r="A161">
            <v>1464</v>
          </cell>
          <cell r="B161" t="str">
            <v>Alcatel Cabos Brasil S/A</v>
          </cell>
          <cell r="C161" t="str">
            <v>Unidade Alcatel</v>
          </cell>
          <cell r="D161" t="str">
            <v>Área Alcatel</v>
          </cell>
          <cell r="E161" t="str">
            <v>Gerente Garantia Qualidade</v>
          </cell>
          <cell r="F161">
            <v>1312</v>
          </cell>
          <cell r="G161" t="str">
            <v>O</v>
          </cell>
          <cell r="H161">
            <v>2024</v>
          </cell>
          <cell r="K161">
            <v>0</v>
          </cell>
          <cell r="L161" t="str">
            <v>Cargo NÃO encontrado</v>
          </cell>
        </row>
        <row r="162">
          <cell r="A162">
            <v>1550</v>
          </cell>
          <cell r="B162" t="str">
            <v>Alcatel Cabos Brasil S/A</v>
          </cell>
          <cell r="C162" t="str">
            <v>Unidade Alcatel</v>
          </cell>
          <cell r="D162" t="str">
            <v>Área Alcatel</v>
          </cell>
          <cell r="E162" t="str">
            <v>Gerente Operações</v>
          </cell>
          <cell r="F162">
            <v>1312</v>
          </cell>
          <cell r="G162" t="str">
            <v>O</v>
          </cell>
          <cell r="H162">
            <v>2023</v>
          </cell>
          <cell r="K162">
            <v>0</v>
          </cell>
          <cell r="L162" t="str">
            <v>Cargo NÃO encontrado</v>
          </cell>
        </row>
        <row r="163">
          <cell r="A163">
            <v>1442</v>
          </cell>
          <cell r="B163" t="str">
            <v>Alcatel Cabos Brasil S/A</v>
          </cell>
          <cell r="C163" t="str">
            <v>Unidade Alcatel</v>
          </cell>
          <cell r="D163" t="str">
            <v>Área Alcatel</v>
          </cell>
          <cell r="E163" t="str">
            <v>Gerente Planejamento</v>
          </cell>
          <cell r="F163">
            <v>1312</v>
          </cell>
          <cell r="G163" t="str">
            <v>O</v>
          </cell>
          <cell r="H163">
            <v>0</v>
          </cell>
          <cell r="K163">
            <v>0</v>
          </cell>
          <cell r="L163" t="str">
            <v>Cargo NÃO encontrado</v>
          </cell>
        </row>
        <row r="164">
          <cell r="A164">
            <v>1489</v>
          </cell>
          <cell r="B164" t="str">
            <v>Alcatel Cabos Brasil S/A</v>
          </cell>
          <cell r="C164" t="str">
            <v>Unidade Alcatel</v>
          </cell>
          <cell r="D164" t="str">
            <v>Área Alcatel</v>
          </cell>
          <cell r="E164" t="str">
            <v>Gerente Produção - Cabos</v>
          </cell>
          <cell r="F164">
            <v>1312</v>
          </cell>
          <cell r="G164" t="str">
            <v>O</v>
          </cell>
          <cell r="H164">
            <v>2032</v>
          </cell>
          <cell r="K164">
            <v>0</v>
          </cell>
          <cell r="L164" t="str">
            <v>Cargo NÃO encontrado</v>
          </cell>
        </row>
        <row r="165">
          <cell r="A165">
            <v>1412</v>
          </cell>
          <cell r="B165" t="str">
            <v>Alcatel Cabos Brasil S/A</v>
          </cell>
          <cell r="C165" t="str">
            <v>Unidade Alcatel</v>
          </cell>
          <cell r="D165" t="str">
            <v>Área Alcatel</v>
          </cell>
          <cell r="E165" t="str">
            <v>Gerente Recursos Humanos</v>
          </cell>
          <cell r="F165">
            <v>1312</v>
          </cell>
          <cell r="G165" t="str">
            <v>O</v>
          </cell>
          <cell r="H165">
            <v>2015</v>
          </cell>
          <cell r="K165">
            <v>0</v>
          </cell>
          <cell r="L165" t="str">
            <v>Cargo NÃO encontrado</v>
          </cell>
        </row>
        <row r="166">
          <cell r="A166">
            <v>1477</v>
          </cell>
          <cell r="B166" t="str">
            <v>Alcatel Cabos Brasil S/A</v>
          </cell>
          <cell r="C166" t="str">
            <v>Unidade Alcatel</v>
          </cell>
          <cell r="D166" t="str">
            <v>Área Alcatel</v>
          </cell>
          <cell r="E166" t="str">
            <v>Gerente Técnico</v>
          </cell>
          <cell r="F166">
            <v>1312</v>
          </cell>
          <cell r="G166" t="str">
            <v>O</v>
          </cell>
          <cell r="H166">
            <v>2006</v>
          </cell>
          <cell r="K166">
            <v>0</v>
          </cell>
          <cell r="L166" t="str">
            <v>Cargo NÃO encontrado</v>
          </cell>
        </row>
        <row r="167">
          <cell r="A167">
            <v>1367</v>
          </cell>
          <cell r="B167" t="str">
            <v>Alcatel Cabos Brasil S/A</v>
          </cell>
          <cell r="C167" t="str">
            <v>Unidade Alcatel</v>
          </cell>
          <cell r="D167" t="str">
            <v>Área Alcatel</v>
          </cell>
          <cell r="E167" t="str">
            <v>Gerente Vendas - Operadoras Telefonia</v>
          </cell>
          <cell r="F167">
            <v>1312</v>
          </cell>
          <cell r="G167" t="str">
            <v>O</v>
          </cell>
          <cell r="H167">
            <v>2012</v>
          </cell>
          <cell r="K167">
            <v>0</v>
          </cell>
          <cell r="L167" t="str">
            <v>Cargo NÃO encontrado</v>
          </cell>
        </row>
        <row r="168">
          <cell r="A168">
            <v>1375</v>
          </cell>
          <cell r="B168" t="str">
            <v>Alcatel Cabos Brasil S/A</v>
          </cell>
          <cell r="C168" t="str">
            <v>Unidade Alcatel</v>
          </cell>
          <cell r="D168" t="str">
            <v>Área Alcatel</v>
          </cell>
          <cell r="E168" t="str">
            <v>Gerente Vendas - Projetos</v>
          </cell>
          <cell r="F168">
            <v>1312</v>
          </cell>
          <cell r="G168" t="str">
            <v>O</v>
          </cell>
          <cell r="H168">
            <v>2012</v>
          </cell>
          <cell r="K168">
            <v>0</v>
          </cell>
          <cell r="L168" t="str">
            <v>Cargo NÃO encontrado</v>
          </cell>
        </row>
        <row r="169">
          <cell r="A169">
            <v>1578</v>
          </cell>
          <cell r="B169" t="str">
            <v>Alcatel Cabos Brasil S/A</v>
          </cell>
          <cell r="C169" t="str">
            <v>Unidade Alcatel</v>
          </cell>
          <cell r="D169" t="str">
            <v>Área Alcatel</v>
          </cell>
          <cell r="E169" t="str">
            <v>Gerente Vendas Marketing</v>
          </cell>
          <cell r="F169">
            <v>1312</v>
          </cell>
          <cell r="G169" t="str">
            <v>O</v>
          </cell>
          <cell r="H169">
            <v>2012</v>
          </cell>
          <cell r="K169">
            <v>0</v>
          </cell>
          <cell r="L169" t="str">
            <v>Cargo NÃO encontrado</v>
          </cell>
        </row>
        <row r="170">
          <cell r="A170">
            <v>4007</v>
          </cell>
          <cell r="B170" t="str">
            <v>Alcatel Cabos Brasil S/A</v>
          </cell>
          <cell r="C170" t="str">
            <v>Unidade Alcatel</v>
          </cell>
          <cell r="D170" t="str">
            <v>Área Alcatel</v>
          </cell>
          <cell r="E170" t="str">
            <v>Inspetor Qualidade I - F.O.</v>
          </cell>
          <cell r="F170">
            <v>1312</v>
          </cell>
          <cell r="G170" t="str">
            <v>O</v>
          </cell>
          <cell r="H170">
            <v>6246</v>
          </cell>
          <cell r="K170">
            <v>0</v>
          </cell>
          <cell r="L170" t="str">
            <v>Cargo NÃO encontrado</v>
          </cell>
        </row>
        <row r="171">
          <cell r="A171">
            <v>1468</v>
          </cell>
          <cell r="B171" t="str">
            <v>Alcatel Cabos Brasil S/A</v>
          </cell>
          <cell r="C171" t="str">
            <v>Unidade Alcatel</v>
          </cell>
          <cell r="D171" t="str">
            <v>Área Alcatel</v>
          </cell>
          <cell r="E171" t="str">
            <v>Inspetor Qualidade I - G.Q.</v>
          </cell>
          <cell r="F171">
            <v>1312</v>
          </cell>
          <cell r="G171" t="str">
            <v>O</v>
          </cell>
          <cell r="H171">
            <v>6246</v>
          </cell>
          <cell r="K171">
            <v>0</v>
          </cell>
          <cell r="L171" t="str">
            <v>Cargo NÃO encontrado</v>
          </cell>
        </row>
        <row r="172">
          <cell r="A172">
            <v>4008</v>
          </cell>
          <cell r="B172" t="str">
            <v>Alcatel Cabos Brasil S/A</v>
          </cell>
          <cell r="C172" t="str">
            <v>Unidade Alcatel</v>
          </cell>
          <cell r="D172" t="str">
            <v>Área Alcatel</v>
          </cell>
          <cell r="E172" t="str">
            <v>Inspetor Qualidade II - F.O.</v>
          </cell>
          <cell r="F172">
            <v>1312</v>
          </cell>
          <cell r="G172" t="str">
            <v>O</v>
          </cell>
          <cell r="H172">
            <v>6032</v>
          </cell>
          <cell r="K172">
            <v>0</v>
          </cell>
          <cell r="L172" t="str">
            <v>Cargo NÃO encontrado</v>
          </cell>
        </row>
        <row r="173">
          <cell r="A173">
            <v>1469</v>
          </cell>
          <cell r="B173" t="str">
            <v>Alcatel Cabos Brasil S/A</v>
          </cell>
          <cell r="C173" t="str">
            <v>Unidade Alcatel</v>
          </cell>
          <cell r="D173" t="str">
            <v>Área Alcatel</v>
          </cell>
          <cell r="E173" t="str">
            <v>Inspetor Qualidade II - G.Q.</v>
          </cell>
          <cell r="F173">
            <v>1312</v>
          </cell>
          <cell r="G173" t="str">
            <v>O</v>
          </cell>
          <cell r="H173">
            <v>6032</v>
          </cell>
          <cell r="K173">
            <v>0</v>
          </cell>
          <cell r="L173" t="str">
            <v>Cargo NÃO encontrado</v>
          </cell>
        </row>
        <row r="174">
          <cell r="A174">
            <v>1565</v>
          </cell>
          <cell r="B174" t="str">
            <v>Alcatel Cabos Brasil S/A</v>
          </cell>
          <cell r="C174" t="str">
            <v>Unidade Alcatel</v>
          </cell>
          <cell r="D174" t="str">
            <v>Área Alcatel</v>
          </cell>
          <cell r="E174" t="str">
            <v>Inspetor Qualidade III - F.O.</v>
          </cell>
          <cell r="F174">
            <v>1312</v>
          </cell>
          <cell r="G174" t="str">
            <v>O</v>
          </cell>
          <cell r="H174">
            <v>6247</v>
          </cell>
          <cell r="K174">
            <v>0</v>
          </cell>
          <cell r="L174" t="str">
            <v>Cargo NÃO encontrado</v>
          </cell>
        </row>
        <row r="175">
          <cell r="A175">
            <v>1470</v>
          </cell>
          <cell r="B175" t="str">
            <v>Alcatel Cabos Brasil S/A</v>
          </cell>
          <cell r="C175" t="str">
            <v>Unidade Alcatel</v>
          </cell>
          <cell r="D175" t="str">
            <v>Área Alcatel</v>
          </cell>
          <cell r="E175" t="str">
            <v>Inspetor Qualidade III - G.Q.</v>
          </cell>
          <cell r="F175">
            <v>1312</v>
          </cell>
          <cell r="G175" t="str">
            <v>O</v>
          </cell>
          <cell r="H175">
            <v>6247</v>
          </cell>
          <cell r="K175">
            <v>0</v>
          </cell>
          <cell r="L175" t="str">
            <v>Cargo NÃO encontrado</v>
          </cell>
        </row>
        <row r="176">
          <cell r="A176">
            <v>1429</v>
          </cell>
          <cell r="B176" t="str">
            <v>Alcatel Cabos Brasil S/A</v>
          </cell>
          <cell r="C176" t="str">
            <v>Unidade Alcatel</v>
          </cell>
          <cell r="D176" t="str">
            <v>Área Alcatel</v>
          </cell>
          <cell r="E176" t="str">
            <v>Limpeza Industrial</v>
          </cell>
          <cell r="F176">
            <v>1312</v>
          </cell>
          <cell r="G176" t="str">
            <v>O</v>
          </cell>
          <cell r="H176">
            <v>0</v>
          </cell>
          <cell r="K176">
            <v>0</v>
          </cell>
          <cell r="L176" t="str">
            <v>Cargo NÃO encontrado</v>
          </cell>
        </row>
        <row r="177">
          <cell r="A177">
            <v>1507</v>
          </cell>
          <cell r="B177" t="str">
            <v>Alcatel Cabos Brasil S/A</v>
          </cell>
          <cell r="C177" t="str">
            <v>Unidade Alcatel</v>
          </cell>
          <cell r="D177" t="str">
            <v>Área Alcatel</v>
          </cell>
          <cell r="E177" t="str">
            <v>Lubrificador</v>
          </cell>
          <cell r="F177">
            <v>1312</v>
          </cell>
          <cell r="G177" t="str">
            <v>O</v>
          </cell>
          <cell r="H177">
            <v>6035</v>
          </cell>
          <cell r="K177">
            <v>0</v>
          </cell>
          <cell r="L177" t="str">
            <v>Cargo NÃO encontrado</v>
          </cell>
        </row>
        <row r="178">
          <cell r="A178">
            <v>1508</v>
          </cell>
          <cell r="B178" t="str">
            <v>Alcatel Cabos Brasil S/A</v>
          </cell>
          <cell r="C178" t="str">
            <v>Unidade Alcatel</v>
          </cell>
          <cell r="D178" t="str">
            <v>Área Alcatel</v>
          </cell>
          <cell r="E178" t="str">
            <v>Mecânico Empilhadeira Especializado</v>
          </cell>
          <cell r="F178">
            <v>1312</v>
          </cell>
          <cell r="G178" t="str">
            <v>O</v>
          </cell>
          <cell r="H178">
            <v>6069</v>
          </cell>
          <cell r="K178">
            <v>0</v>
          </cell>
          <cell r="L178" t="str">
            <v>Cargo NÃO encontrado</v>
          </cell>
        </row>
        <row r="179">
          <cell r="A179">
            <v>1509</v>
          </cell>
          <cell r="B179" t="str">
            <v>Alcatel Cabos Brasil S/A</v>
          </cell>
          <cell r="C179" t="str">
            <v>Unidade Alcatel</v>
          </cell>
          <cell r="D179" t="str">
            <v>Área Alcatel</v>
          </cell>
          <cell r="E179" t="str">
            <v>Mecânico Empilhadeira Meio Oficial</v>
          </cell>
          <cell r="F179">
            <v>1312</v>
          </cell>
          <cell r="G179" t="str">
            <v>O</v>
          </cell>
          <cell r="H179">
            <v>6102</v>
          </cell>
          <cell r="K179">
            <v>0</v>
          </cell>
          <cell r="L179" t="str">
            <v>Cargo NÃO encontrado</v>
          </cell>
        </row>
        <row r="180">
          <cell r="A180">
            <v>1510</v>
          </cell>
          <cell r="B180" t="str">
            <v>Alcatel Cabos Brasil S/A</v>
          </cell>
          <cell r="C180" t="str">
            <v>Unidade Alcatel</v>
          </cell>
          <cell r="D180" t="str">
            <v>Área Alcatel</v>
          </cell>
          <cell r="E180" t="str">
            <v>Mecânico Empilhadeira Oficial</v>
          </cell>
          <cell r="F180">
            <v>1312</v>
          </cell>
          <cell r="G180" t="str">
            <v>O</v>
          </cell>
          <cell r="H180">
            <v>6068</v>
          </cell>
          <cell r="K180">
            <v>0</v>
          </cell>
          <cell r="L180" t="str">
            <v>Cargo NÃO encontrado</v>
          </cell>
        </row>
        <row r="181">
          <cell r="A181">
            <v>4001</v>
          </cell>
          <cell r="B181" t="str">
            <v>Alcatel Cabos Brasil S/A</v>
          </cell>
          <cell r="C181" t="str">
            <v>Unidade Alcatel</v>
          </cell>
          <cell r="D181" t="str">
            <v>Área Alcatel</v>
          </cell>
          <cell r="E181" t="str">
            <v>Mecânico Manutenção Especializado - F.O.</v>
          </cell>
          <cell r="F181">
            <v>1312</v>
          </cell>
          <cell r="G181" t="str">
            <v>O</v>
          </cell>
          <cell r="H181">
            <v>6061</v>
          </cell>
          <cell r="K181">
            <v>0</v>
          </cell>
          <cell r="L181" t="str">
            <v>Cargo NÃO encontrado</v>
          </cell>
        </row>
        <row r="182">
          <cell r="A182">
            <v>1511</v>
          </cell>
          <cell r="B182" t="str">
            <v>Alcatel Cabos Brasil S/A</v>
          </cell>
          <cell r="C182" t="str">
            <v>Unidade Alcatel</v>
          </cell>
          <cell r="D182" t="str">
            <v>Área Alcatel</v>
          </cell>
          <cell r="E182" t="str">
            <v>Mecânico Manutenção Especializado - M.G.</v>
          </cell>
          <cell r="F182">
            <v>1312</v>
          </cell>
          <cell r="G182" t="str">
            <v>O</v>
          </cell>
          <cell r="H182">
            <v>6061</v>
          </cell>
          <cell r="K182">
            <v>0</v>
          </cell>
          <cell r="L182" t="str">
            <v>Cargo NÃO encontrado</v>
          </cell>
        </row>
        <row r="183">
          <cell r="A183">
            <v>1559</v>
          </cell>
          <cell r="B183" t="str">
            <v>Alcatel Cabos Brasil S/A</v>
          </cell>
          <cell r="C183" t="str">
            <v>Unidade Alcatel</v>
          </cell>
          <cell r="D183" t="str">
            <v>Área Alcatel</v>
          </cell>
          <cell r="E183" t="str">
            <v>Mecânico Manutenção Meio Oficial - F.O.</v>
          </cell>
          <cell r="F183">
            <v>1312</v>
          </cell>
          <cell r="G183" t="str">
            <v>O</v>
          </cell>
          <cell r="H183">
            <v>6037</v>
          </cell>
          <cell r="K183">
            <v>0</v>
          </cell>
          <cell r="L183" t="str">
            <v>Cargo NÃO encontrado</v>
          </cell>
        </row>
        <row r="184">
          <cell r="A184">
            <v>1512</v>
          </cell>
          <cell r="B184" t="str">
            <v>Alcatel Cabos Brasil S/A</v>
          </cell>
          <cell r="C184" t="str">
            <v>Unidade Alcatel</v>
          </cell>
          <cell r="D184" t="str">
            <v>Área Alcatel</v>
          </cell>
          <cell r="E184" t="str">
            <v>Mecânico Manutenção Meio Oficial - M.G.</v>
          </cell>
          <cell r="F184">
            <v>1312</v>
          </cell>
          <cell r="G184" t="str">
            <v>O</v>
          </cell>
          <cell r="H184">
            <v>6037</v>
          </cell>
          <cell r="K184">
            <v>0</v>
          </cell>
          <cell r="L184" t="str">
            <v>Cargo NÃO encontrado</v>
          </cell>
        </row>
        <row r="185">
          <cell r="A185">
            <v>3867</v>
          </cell>
          <cell r="B185" t="str">
            <v>Alcatel Cabos Brasil S/A</v>
          </cell>
          <cell r="C185" t="str">
            <v>Unidade Alcatel</v>
          </cell>
          <cell r="D185" t="str">
            <v>Área Alcatel</v>
          </cell>
          <cell r="E185" t="str">
            <v>Mecânico Manutenção Oficial - F.O.</v>
          </cell>
          <cell r="F185">
            <v>1312</v>
          </cell>
          <cell r="G185" t="str">
            <v>O</v>
          </cell>
          <cell r="H185">
            <v>6036</v>
          </cell>
          <cell r="K185">
            <v>0</v>
          </cell>
          <cell r="L185" t="str">
            <v>Cargo NÃO encontrado</v>
          </cell>
        </row>
        <row r="186">
          <cell r="A186">
            <v>1513</v>
          </cell>
          <cell r="B186" t="str">
            <v>Alcatel Cabos Brasil S/A</v>
          </cell>
          <cell r="C186" t="str">
            <v>Unidade Alcatel</v>
          </cell>
          <cell r="D186" t="str">
            <v>Área Alcatel</v>
          </cell>
          <cell r="E186" t="str">
            <v>Mecânico Manutenção Oficial - M.G.</v>
          </cell>
          <cell r="F186">
            <v>1312</v>
          </cell>
          <cell r="G186" t="str">
            <v>O</v>
          </cell>
          <cell r="H186">
            <v>6036</v>
          </cell>
          <cell r="K186">
            <v>0</v>
          </cell>
          <cell r="L186" t="str">
            <v>Cargo NÃO encontrado</v>
          </cell>
        </row>
        <row r="187">
          <cell r="A187">
            <v>1420</v>
          </cell>
          <cell r="B187" t="str">
            <v>Alcatel Cabos Brasil S/A</v>
          </cell>
          <cell r="C187" t="str">
            <v>Unidade Alcatel</v>
          </cell>
          <cell r="D187" t="str">
            <v>Área Alcatel</v>
          </cell>
          <cell r="E187" t="str">
            <v>Médico Trabalho</v>
          </cell>
          <cell r="F187">
            <v>1312</v>
          </cell>
          <cell r="G187" t="str">
            <v>O</v>
          </cell>
          <cell r="H187">
            <v>3071</v>
          </cell>
          <cell r="K187">
            <v>0</v>
          </cell>
          <cell r="L187" t="str">
            <v>Cargo NÃO encontrado</v>
          </cell>
        </row>
        <row r="188">
          <cell r="A188">
            <v>1600</v>
          </cell>
          <cell r="B188" t="str">
            <v>Alcatel Cabos Brasil S/A</v>
          </cell>
          <cell r="C188" t="str">
            <v>Unidade Alcatel</v>
          </cell>
          <cell r="D188" t="str">
            <v>Área Alcatel</v>
          </cell>
          <cell r="E188" t="str">
            <v>Motorista Diretoria</v>
          </cell>
          <cell r="F188">
            <v>1312</v>
          </cell>
          <cell r="G188" t="str">
            <v>O</v>
          </cell>
          <cell r="H188">
            <v>6099</v>
          </cell>
          <cell r="K188">
            <v>0</v>
          </cell>
          <cell r="L188" t="str">
            <v>Cargo NÃO encontrado</v>
          </cell>
        </row>
        <row r="189">
          <cell r="A189">
            <v>1530</v>
          </cell>
          <cell r="B189" t="str">
            <v>Alcatel Cabos Brasil S/A</v>
          </cell>
          <cell r="C189" t="str">
            <v>Unidade Alcatel</v>
          </cell>
          <cell r="D189" t="str">
            <v>Área Alcatel</v>
          </cell>
          <cell r="E189" t="str">
            <v>Operador Empilhadeira</v>
          </cell>
          <cell r="F189">
            <v>1312</v>
          </cell>
          <cell r="G189" t="str">
            <v>O</v>
          </cell>
          <cell r="H189">
            <v>6043</v>
          </cell>
          <cell r="K189">
            <v>0</v>
          </cell>
          <cell r="L189" t="str">
            <v>Cargo NÃO encontrado</v>
          </cell>
        </row>
        <row r="190">
          <cell r="A190">
            <v>1536</v>
          </cell>
          <cell r="B190" t="str">
            <v>Alcatel Cabos Brasil S/A</v>
          </cell>
          <cell r="C190" t="str">
            <v>Unidade Alcatel</v>
          </cell>
          <cell r="D190" t="str">
            <v>Área Alcatel</v>
          </cell>
          <cell r="E190" t="str">
            <v>Operador Máquinas I - C.E.</v>
          </cell>
          <cell r="F190">
            <v>1312</v>
          </cell>
          <cell r="G190" t="str">
            <v>O</v>
          </cell>
          <cell r="H190">
            <v>6046</v>
          </cell>
          <cell r="K190">
            <v>0</v>
          </cell>
          <cell r="L190" t="str">
            <v>Cargo NÃO encontrado</v>
          </cell>
        </row>
        <row r="191">
          <cell r="A191">
            <v>1543</v>
          </cell>
          <cell r="B191" t="str">
            <v>Alcatel Cabos Brasil S/A</v>
          </cell>
          <cell r="C191" t="str">
            <v>Unidade Alcatel</v>
          </cell>
          <cell r="D191" t="str">
            <v>Área Alcatel</v>
          </cell>
          <cell r="E191" t="str">
            <v>Operador Máquinas I - C.M.</v>
          </cell>
          <cell r="F191">
            <v>1312</v>
          </cell>
          <cell r="G191" t="str">
            <v>O</v>
          </cell>
          <cell r="H191">
            <v>6046</v>
          </cell>
          <cell r="K191">
            <v>0</v>
          </cell>
          <cell r="L191" t="str">
            <v>Cargo NÃO encontrado</v>
          </cell>
        </row>
        <row r="192">
          <cell r="A192">
            <v>1596</v>
          </cell>
          <cell r="B192" t="str">
            <v>Alcatel Cabos Brasil S/A</v>
          </cell>
          <cell r="C192" t="str">
            <v>Unidade Alcatel</v>
          </cell>
          <cell r="D192" t="str">
            <v>Área Alcatel</v>
          </cell>
          <cell r="E192" t="str">
            <v>Operador Máquinas I - N.</v>
          </cell>
          <cell r="F192">
            <v>1312</v>
          </cell>
          <cell r="G192" t="str">
            <v>O</v>
          </cell>
          <cell r="H192">
            <v>6046</v>
          </cell>
          <cell r="K192">
            <v>0</v>
          </cell>
          <cell r="L192" t="str">
            <v>Cargo NÃO encontrado</v>
          </cell>
        </row>
        <row r="193">
          <cell r="A193">
            <v>1537</v>
          </cell>
          <cell r="B193" t="str">
            <v>Alcatel Cabos Brasil S/A</v>
          </cell>
          <cell r="C193" t="str">
            <v>Unidade Alcatel</v>
          </cell>
          <cell r="D193" t="str">
            <v>Área Alcatel</v>
          </cell>
          <cell r="E193" t="str">
            <v>Operador Máquinas II - C.E.</v>
          </cell>
          <cell r="F193">
            <v>1312</v>
          </cell>
          <cell r="G193" t="str">
            <v>T</v>
          </cell>
          <cell r="H193">
            <v>6045</v>
          </cell>
          <cell r="K193">
            <v>0</v>
          </cell>
          <cell r="L193" t="str">
            <v>Cargo NÃO encontrado</v>
          </cell>
        </row>
        <row r="194">
          <cell r="A194">
            <v>1544</v>
          </cell>
          <cell r="B194" t="str">
            <v>Alcatel Cabos Brasil S/A</v>
          </cell>
          <cell r="C194" t="str">
            <v>Unidade Alcatel</v>
          </cell>
          <cell r="D194" t="str">
            <v>Área Alcatel</v>
          </cell>
          <cell r="E194" t="str">
            <v>Operador Máquinas II - C.M.</v>
          </cell>
          <cell r="F194">
            <v>1312</v>
          </cell>
          <cell r="G194" t="str">
            <v>O</v>
          </cell>
          <cell r="H194">
            <v>6045</v>
          </cell>
          <cell r="K194">
            <v>0</v>
          </cell>
          <cell r="L194" t="str">
            <v>Cargo NÃO encontrado</v>
          </cell>
        </row>
        <row r="195">
          <cell r="A195">
            <v>1548</v>
          </cell>
          <cell r="B195" t="str">
            <v>Alcatel Cabos Brasil S/A</v>
          </cell>
          <cell r="C195" t="str">
            <v>Unidade Alcatel</v>
          </cell>
          <cell r="D195" t="str">
            <v>Área Alcatel</v>
          </cell>
          <cell r="E195" t="str">
            <v>Operador Máquinas II - C.O.</v>
          </cell>
          <cell r="F195">
            <v>1312</v>
          </cell>
          <cell r="G195" t="str">
            <v>O</v>
          </cell>
          <cell r="H195">
            <v>6045</v>
          </cell>
          <cell r="K195">
            <v>0</v>
          </cell>
          <cell r="L195" t="str">
            <v>Cargo NÃO encontrado</v>
          </cell>
        </row>
        <row r="196">
          <cell r="A196">
            <v>1597</v>
          </cell>
          <cell r="B196" t="str">
            <v>Alcatel Cabos Brasil S/A</v>
          </cell>
          <cell r="C196" t="str">
            <v>Unidade Alcatel</v>
          </cell>
          <cell r="D196" t="str">
            <v>Área Alcatel</v>
          </cell>
          <cell r="E196" t="str">
            <v>Operador Máquinas II - N.</v>
          </cell>
          <cell r="F196">
            <v>1312</v>
          </cell>
          <cell r="G196" t="str">
            <v>O</v>
          </cell>
          <cell r="H196">
            <v>6045</v>
          </cell>
          <cell r="K196">
            <v>0</v>
          </cell>
          <cell r="L196" t="str">
            <v>Cargo NÃO encontrado</v>
          </cell>
        </row>
        <row r="197">
          <cell r="A197">
            <v>1538</v>
          </cell>
          <cell r="B197" t="str">
            <v>Alcatel Cabos Brasil S/A</v>
          </cell>
          <cell r="C197" t="str">
            <v>Unidade Alcatel</v>
          </cell>
          <cell r="D197" t="str">
            <v>Área Alcatel</v>
          </cell>
          <cell r="E197" t="str">
            <v>Operador Máquinas III - C.E.</v>
          </cell>
          <cell r="F197">
            <v>1312</v>
          </cell>
          <cell r="G197" t="str">
            <v>O</v>
          </cell>
          <cell r="H197">
            <v>6044</v>
          </cell>
          <cell r="K197">
            <v>0</v>
          </cell>
          <cell r="L197" t="str">
            <v>Cargo NÃO encontrado</v>
          </cell>
        </row>
        <row r="198">
          <cell r="A198">
            <v>1545</v>
          </cell>
          <cell r="B198" t="str">
            <v>Alcatel Cabos Brasil S/A</v>
          </cell>
          <cell r="C198" t="str">
            <v>Unidade Alcatel</v>
          </cell>
          <cell r="D198" t="str">
            <v>Área Alcatel</v>
          </cell>
          <cell r="E198" t="str">
            <v>Operador Máquinas III - C.M.</v>
          </cell>
          <cell r="F198">
            <v>1312</v>
          </cell>
          <cell r="G198" t="str">
            <v>O</v>
          </cell>
          <cell r="H198">
            <v>6044</v>
          </cell>
          <cell r="K198">
            <v>0</v>
          </cell>
          <cell r="L198" t="str">
            <v>Cargo NÃO encontrado</v>
          </cell>
        </row>
        <row r="199">
          <cell r="A199">
            <v>1549</v>
          </cell>
          <cell r="B199" t="str">
            <v>Alcatel Cabos Brasil S/A</v>
          </cell>
          <cell r="C199" t="str">
            <v>Unidade Alcatel</v>
          </cell>
          <cell r="D199" t="str">
            <v>Área Alcatel</v>
          </cell>
          <cell r="E199" t="str">
            <v>Operador Máquinas III - C.O.</v>
          </cell>
          <cell r="F199">
            <v>1312</v>
          </cell>
          <cell r="G199" t="str">
            <v>O</v>
          </cell>
          <cell r="H199">
            <v>6044</v>
          </cell>
          <cell r="K199">
            <v>0</v>
          </cell>
          <cell r="L199" t="str">
            <v>Cargo NÃO encontrado</v>
          </cell>
        </row>
        <row r="200">
          <cell r="A200">
            <v>1598</v>
          </cell>
          <cell r="B200" t="str">
            <v>Alcatel Cabos Brasil S/A</v>
          </cell>
          <cell r="C200" t="str">
            <v>Unidade Alcatel</v>
          </cell>
          <cell r="D200" t="str">
            <v>Área Alcatel</v>
          </cell>
          <cell r="E200" t="str">
            <v>Operador Máquinas III - N.</v>
          </cell>
          <cell r="F200">
            <v>1312</v>
          </cell>
          <cell r="G200" t="str">
            <v>O</v>
          </cell>
          <cell r="H200">
            <v>6044</v>
          </cell>
          <cell r="K200">
            <v>0</v>
          </cell>
          <cell r="L200" t="str">
            <v>Cargo NÃO encontrado</v>
          </cell>
        </row>
        <row r="201">
          <cell r="A201">
            <v>1572</v>
          </cell>
          <cell r="B201" t="str">
            <v>Alcatel Cabos Brasil S/A</v>
          </cell>
          <cell r="C201" t="str">
            <v>Unidade Alcatel</v>
          </cell>
          <cell r="D201" t="str">
            <v>Área Alcatel</v>
          </cell>
          <cell r="E201" t="str">
            <v>Operador Processos II </v>
          </cell>
          <cell r="F201">
            <v>1312</v>
          </cell>
          <cell r="G201" t="str">
            <v>O</v>
          </cell>
          <cell r="H201">
            <v>6254</v>
          </cell>
          <cell r="K201">
            <v>0</v>
          </cell>
          <cell r="L201" t="str">
            <v>Cargo NÃO encontrado</v>
          </cell>
        </row>
        <row r="202">
          <cell r="A202">
            <v>1576</v>
          </cell>
          <cell r="B202" t="str">
            <v>Alcatel Cabos Brasil S/A</v>
          </cell>
          <cell r="C202" t="str">
            <v>Unidade Alcatel</v>
          </cell>
          <cell r="D202" t="str">
            <v>Área Alcatel</v>
          </cell>
          <cell r="E202" t="str">
            <v>Operador Processos III </v>
          </cell>
          <cell r="F202">
            <v>1312</v>
          </cell>
          <cell r="G202" t="str">
            <v>O</v>
          </cell>
          <cell r="H202">
            <v>6254</v>
          </cell>
          <cell r="K202">
            <v>0</v>
          </cell>
          <cell r="L202" t="str">
            <v>Cargo NÃO encontrado</v>
          </cell>
        </row>
        <row r="203">
          <cell r="A203">
            <v>1514</v>
          </cell>
          <cell r="B203" t="str">
            <v>Alcatel Cabos Brasil S/A</v>
          </cell>
          <cell r="C203" t="str">
            <v>Unidade Alcatel</v>
          </cell>
          <cell r="D203" t="str">
            <v>Área Alcatel</v>
          </cell>
          <cell r="E203" t="str">
            <v>Pedreiro</v>
          </cell>
          <cell r="F203">
            <v>1312</v>
          </cell>
          <cell r="G203" t="str">
            <v>O</v>
          </cell>
          <cell r="H203">
            <v>6049</v>
          </cell>
          <cell r="K203">
            <v>0</v>
          </cell>
          <cell r="L203" t="str">
            <v>Cargo NÃO encontrado</v>
          </cell>
        </row>
        <row r="204">
          <cell r="A204">
            <v>1515</v>
          </cell>
          <cell r="B204" t="str">
            <v>Alcatel Cabos Brasil S/A</v>
          </cell>
          <cell r="C204" t="str">
            <v>Unidade Alcatel</v>
          </cell>
          <cell r="D204" t="str">
            <v>Área Alcatel</v>
          </cell>
          <cell r="E204" t="str">
            <v>Pintor</v>
          </cell>
          <cell r="F204">
            <v>1312</v>
          </cell>
          <cell r="G204" t="str">
            <v>O</v>
          </cell>
          <cell r="H204">
            <v>6165</v>
          </cell>
          <cell r="K204">
            <v>0</v>
          </cell>
          <cell r="L204" t="str">
            <v>Cargo NÃO encontrado</v>
          </cell>
        </row>
        <row r="205">
          <cell r="A205">
            <v>1360</v>
          </cell>
          <cell r="B205" t="str">
            <v>Alcatel Cabos Brasil S/A</v>
          </cell>
          <cell r="C205" t="str">
            <v>Unidade Alcatel</v>
          </cell>
          <cell r="D205" t="str">
            <v>Área Alcatel</v>
          </cell>
          <cell r="E205" t="str">
            <v>Presidente </v>
          </cell>
          <cell r="F205">
            <v>1312</v>
          </cell>
          <cell r="G205" t="str">
            <v>O</v>
          </cell>
          <cell r="H205">
            <v>1006</v>
          </cell>
          <cell r="K205">
            <v>0</v>
          </cell>
          <cell r="L205" t="str">
            <v>Cargo NÃO encontrado</v>
          </cell>
        </row>
        <row r="206">
          <cell r="A206">
            <v>1458</v>
          </cell>
          <cell r="B206" t="str">
            <v>Alcatel Cabos Brasil S/A</v>
          </cell>
          <cell r="C206" t="str">
            <v>Unidade Alcatel</v>
          </cell>
          <cell r="D206" t="str">
            <v>Área Alcatel</v>
          </cell>
          <cell r="E206" t="str">
            <v>Programador Produção Jr</v>
          </cell>
          <cell r="F206">
            <v>1312</v>
          </cell>
          <cell r="G206" t="str">
            <v>O</v>
          </cell>
          <cell r="H206">
            <v>5179</v>
          </cell>
          <cell r="K206">
            <v>0</v>
          </cell>
          <cell r="L206" t="str">
            <v>Cargo NÃO encontrado</v>
          </cell>
        </row>
        <row r="207">
          <cell r="A207">
            <v>1459</v>
          </cell>
          <cell r="B207" t="str">
            <v>Alcatel Cabos Brasil S/A</v>
          </cell>
          <cell r="C207" t="str">
            <v>Unidade Alcatel</v>
          </cell>
          <cell r="D207" t="str">
            <v>Área Alcatel</v>
          </cell>
          <cell r="E207" t="str">
            <v>Programador Produção Pl</v>
          </cell>
          <cell r="F207">
            <v>1312</v>
          </cell>
          <cell r="G207" t="str">
            <v>O</v>
          </cell>
          <cell r="H207">
            <v>5023</v>
          </cell>
          <cell r="K207">
            <v>0</v>
          </cell>
          <cell r="L207" t="str">
            <v>Cargo NÃO encontrado</v>
          </cell>
        </row>
        <row r="208">
          <cell r="A208">
            <v>1460</v>
          </cell>
          <cell r="B208" t="str">
            <v>Alcatel Cabos Brasil S/A</v>
          </cell>
          <cell r="C208" t="str">
            <v>Unidade Alcatel</v>
          </cell>
          <cell r="D208" t="str">
            <v>Área Alcatel</v>
          </cell>
          <cell r="E208" t="str">
            <v>Programador Produção Sr</v>
          </cell>
          <cell r="F208">
            <v>1312</v>
          </cell>
          <cell r="G208" t="str">
            <v>O</v>
          </cell>
          <cell r="H208">
            <v>5180</v>
          </cell>
          <cell r="K208">
            <v>0</v>
          </cell>
          <cell r="L208" t="str">
            <v>Cargo NÃO encontrado</v>
          </cell>
        </row>
        <row r="209">
          <cell r="A209">
            <v>1435</v>
          </cell>
          <cell r="B209" t="str">
            <v>Alcatel Cabos Brasil S/A</v>
          </cell>
          <cell r="C209" t="str">
            <v>Unidade Alcatel</v>
          </cell>
          <cell r="D209" t="str">
            <v>Área Alcatel</v>
          </cell>
          <cell r="E209" t="str">
            <v>Restaurante Industrial</v>
          </cell>
          <cell r="F209">
            <v>1312</v>
          </cell>
          <cell r="G209" t="str">
            <v>O</v>
          </cell>
          <cell r="H209">
            <v>0</v>
          </cell>
          <cell r="K209">
            <v>0</v>
          </cell>
          <cell r="L209" t="str">
            <v>Cargo NÃO encontrado</v>
          </cell>
        </row>
        <row r="210">
          <cell r="A210">
            <v>1533</v>
          </cell>
          <cell r="B210" t="str">
            <v>Alcatel Cabos Brasil S/A</v>
          </cell>
          <cell r="C210" t="str">
            <v>Unidade Alcatel</v>
          </cell>
          <cell r="D210" t="str">
            <v>Área Alcatel</v>
          </cell>
          <cell r="E210" t="str">
            <v>Retificador Meio Oficial</v>
          </cell>
          <cell r="F210">
            <v>1312</v>
          </cell>
          <cell r="G210" t="str">
            <v>O</v>
          </cell>
          <cell r="H210">
            <v>6144</v>
          </cell>
          <cell r="K210">
            <v>0</v>
          </cell>
          <cell r="L210" t="str">
            <v>Cargo NÃO encontrado</v>
          </cell>
        </row>
        <row r="211">
          <cell r="A211">
            <v>1531</v>
          </cell>
          <cell r="B211" t="str">
            <v>Alcatel Cabos Brasil S/A</v>
          </cell>
          <cell r="C211" t="str">
            <v>Unidade Alcatel</v>
          </cell>
          <cell r="D211" t="str">
            <v>Área Alcatel</v>
          </cell>
          <cell r="E211" t="str">
            <v>Retificador Oficial</v>
          </cell>
          <cell r="F211">
            <v>1312</v>
          </cell>
          <cell r="G211" t="str">
            <v>O</v>
          </cell>
          <cell r="H211">
            <v>6105</v>
          </cell>
          <cell r="K211">
            <v>0</v>
          </cell>
          <cell r="L211" t="str">
            <v>Cargo NÃO encontrado</v>
          </cell>
        </row>
        <row r="212">
          <cell r="A212">
            <v>1467</v>
          </cell>
          <cell r="B212" t="str">
            <v>Alcatel Cabos Brasil S/A</v>
          </cell>
          <cell r="C212" t="str">
            <v>Unidade Alcatel</v>
          </cell>
          <cell r="D212" t="str">
            <v>Área Alcatel</v>
          </cell>
          <cell r="E212" t="str">
            <v>Supervisor Controle Qualidade</v>
          </cell>
          <cell r="F212">
            <v>1312</v>
          </cell>
          <cell r="G212" t="str">
            <v>O</v>
          </cell>
          <cell r="H212">
            <v>4009</v>
          </cell>
          <cell r="K212">
            <v>0</v>
          </cell>
          <cell r="L212" t="str">
            <v>Cargo NÃO encontrado</v>
          </cell>
        </row>
        <row r="213">
          <cell r="A213">
            <v>1570</v>
          </cell>
          <cell r="B213" t="str">
            <v>Alcatel Cabos Brasil S/A</v>
          </cell>
          <cell r="C213" t="str">
            <v>Unidade Alcatel</v>
          </cell>
          <cell r="D213" t="str">
            <v>Área Alcatel</v>
          </cell>
          <cell r="E213" t="str">
            <v>Supervisor Operações </v>
          </cell>
          <cell r="F213">
            <v>1312</v>
          </cell>
          <cell r="G213" t="str">
            <v>O</v>
          </cell>
          <cell r="H213">
            <v>4012</v>
          </cell>
          <cell r="K213">
            <v>0</v>
          </cell>
          <cell r="L213" t="str">
            <v>Cargo NÃO encontrado</v>
          </cell>
        </row>
        <row r="214">
          <cell r="A214">
            <v>1534</v>
          </cell>
          <cell r="B214" t="str">
            <v>Alcatel Cabos Brasil S/A</v>
          </cell>
          <cell r="C214" t="str">
            <v>Unidade Alcatel</v>
          </cell>
          <cell r="D214" t="str">
            <v>Área Alcatel</v>
          </cell>
          <cell r="E214" t="str">
            <v>Supervisor Produção - C.E.</v>
          </cell>
          <cell r="F214">
            <v>1312</v>
          </cell>
          <cell r="G214" t="str">
            <v>O</v>
          </cell>
          <cell r="H214">
            <v>4012</v>
          </cell>
          <cell r="K214">
            <v>0</v>
          </cell>
          <cell r="L214" t="str">
            <v>Cargo NÃO encontrado</v>
          </cell>
        </row>
        <row r="215">
          <cell r="A215">
            <v>3288</v>
          </cell>
          <cell r="B215" t="str">
            <v>Alcatel Cabos Brasil S/A</v>
          </cell>
          <cell r="C215" t="str">
            <v>Unidade Alcatel</v>
          </cell>
          <cell r="D215" t="str">
            <v>Área Alcatel</v>
          </cell>
          <cell r="E215" t="str">
            <v>Supervisor Produção - C.M.</v>
          </cell>
          <cell r="F215">
            <v>1312</v>
          </cell>
          <cell r="G215" t="str">
            <v>O</v>
          </cell>
          <cell r="H215">
            <v>4012</v>
          </cell>
          <cell r="K215">
            <v>0</v>
          </cell>
          <cell r="L215" t="str">
            <v>Cargo NÃO encontrado</v>
          </cell>
        </row>
        <row r="216">
          <cell r="A216">
            <v>1546</v>
          </cell>
          <cell r="B216" t="str">
            <v>Alcatel Cabos Brasil S/A</v>
          </cell>
          <cell r="C216" t="str">
            <v>Unidade Alcatel</v>
          </cell>
          <cell r="D216" t="str">
            <v>Área Alcatel</v>
          </cell>
          <cell r="E216" t="str">
            <v>Supervisor Produção - C.O.</v>
          </cell>
          <cell r="F216">
            <v>1312</v>
          </cell>
          <cell r="G216" t="str">
            <v>O</v>
          </cell>
          <cell r="H216">
            <v>4012</v>
          </cell>
          <cell r="K216">
            <v>0</v>
          </cell>
          <cell r="L216" t="str">
            <v>Cargo NÃO encontrado</v>
          </cell>
        </row>
        <row r="217">
          <cell r="A217">
            <v>4003</v>
          </cell>
          <cell r="B217" t="str">
            <v>Alcatel Cabos Brasil S/A</v>
          </cell>
          <cell r="C217" t="str">
            <v>Unidade Alcatel</v>
          </cell>
          <cell r="D217" t="str">
            <v>Área Alcatel</v>
          </cell>
          <cell r="E217" t="str">
            <v>Técnico Eletrônico Jr - F.O.</v>
          </cell>
          <cell r="F217">
            <v>1312</v>
          </cell>
          <cell r="G217" t="str">
            <v>O</v>
          </cell>
          <cell r="H217">
            <v>5169</v>
          </cell>
          <cell r="K217">
            <v>0</v>
          </cell>
          <cell r="L217" t="str">
            <v>Cargo NÃO encontrado</v>
          </cell>
        </row>
        <row r="218">
          <cell r="A218">
            <v>1519</v>
          </cell>
          <cell r="B218" t="str">
            <v>Alcatel Cabos Brasil S/A</v>
          </cell>
          <cell r="C218" t="str">
            <v>Unidade Alcatel</v>
          </cell>
          <cell r="D218" t="str">
            <v>Área Alcatel</v>
          </cell>
          <cell r="E218" t="str">
            <v>Técnico Eletrônico Jr - M.G.</v>
          </cell>
          <cell r="F218">
            <v>1312</v>
          </cell>
          <cell r="G218" t="str">
            <v>O</v>
          </cell>
          <cell r="H218">
            <v>5169</v>
          </cell>
          <cell r="K218">
            <v>0</v>
          </cell>
          <cell r="L218" t="str">
            <v>Cargo NÃO encontrado</v>
          </cell>
        </row>
        <row r="219">
          <cell r="A219">
            <v>1555</v>
          </cell>
          <cell r="B219" t="str">
            <v>Alcatel Cabos Brasil S/A</v>
          </cell>
          <cell r="C219" t="str">
            <v>Unidade Alcatel</v>
          </cell>
          <cell r="D219" t="str">
            <v>Área Alcatel</v>
          </cell>
          <cell r="E219" t="str">
            <v>Técnico Eletrônico Pl - F.O.</v>
          </cell>
          <cell r="F219">
            <v>1312</v>
          </cell>
          <cell r="G219" t="str">
            <v>O</v>
          </cell>
          <cell r="H219">
            <v>5118</v>
          </cell>
          <cell r="K219">
            <v>0</v>
          </cell>
          <cell r="L219" t="str">
            <v>Cargo NÃO encontrado</v>
          </cell>
        </row>
        <row r="220">
          <cell r="A220">
            <v>1520</v>
          </cell>
          <cell r="B220" t="str">
            <v>Alcatel Cabos Brasil S/A</v>
          </cell>
          <cell r="C220" t="str">
            <v>Unidade Alcatel</v>
          </cell>
          <cell r="D220" t="str">
            <v>Área Alcatel</v>
          </cell>
          <cell r="E220" t="str">
            <v>Técnico Eletrônico Pl - M.G.</v>
          </cell>
          <cell r="F220">
            <v>1312</v>
          </cell>
          <cell r="G220" t="str">
            <v>O</v>
          </cell>
          <cell r="H220">
            <v>5118</v>
          </cell>
          <cell r="K220">
            <v>0</v>
          </cell>
          <cell r="L220" t="str">
            <v>Cargo NÃO encontrado</v>
          </cell>
        </row>
        <row r="221">
          <cell r="A221">
            <v>4004</v>
          </cell>
          <cell r="B221" t="str">
            <v>Alcatel Cabos Brasil S/A</v>
          </cell>
          <cell r="C221" t="str">
            <v>Unidade Alcatel</v>
          </cell>
          <cell r="D221" t="str">
            <v>Área Alcatel</v>
          </cell>
          <cell r="E221" t="str">
            <v>Técnico Eletrônico Sr - F.O.</v>
          </cell>
          <cell r="F221">
            <v>1312</v>
          </cell>
          <cell r="G221" t="str">
            <v>O</v>
          </cell>
          <cell r="H221">
            <v>5170</v>
          </cell>
          <cell r="K221">
            <v>0</v>
          </cell>
          <cell r="L221" t="str">
            <v>Cargo NÃO encontrado</v>
          </cell>
        </row>
        <row r="222">
          <cell r="A222">
            <v>1521</v>
          </cell>
          <cell r="B222" t="str">
            <v>Alcatel Cabos Brasil S/A</v>
          </cell>
          <cell r="C222" t="str">
            <v>Unidade Alcatel</v>
          </cell>
          <cell r="D222" t="str">
            <v>Área Alcatel</v>
          </cell>
          <cell r="E222" t="str">
            <v>Técnico Eletrônico Sr - M.G.</v>
          </cell>
          <cell r="F222">
            <v>1312</v>
          </cell>
          <cell r="G222" t="str">
            <v>O</v>
          </cell>
          <cell r="H222">
            <v>5170</v>
          </cell>
          <cell r="K222">
            <v>0</v>
          </cell>
          <cell r="L222" t="str">
            <v>Cargo NÃO encontrado</v>
          </cell>
        </row>
        <row r="223">
          <cell r="A223">
            <v>4022</v>
          </cell>
          <cell r="B223" t="str">
            <v>Alcatel Cabos Brasil S/A</v>
          </cell>
          <cell r="C223" t="str">
            <v>Unidade Alcatel</v>
          </cell>
          <cell r="D223" t="str">
            <v>Área Alcatel</v>
          </cell>
          <cell r="E223" t="str">
            <v>Técnico Engenharia Produto Jr</v>
          </cell>
          <cell r="F223">
            <v>1312</v>
          </cell>
          <cell r="G223" t="str">
            <v>O</v>
          </cell>
          <cell r="H223">
            <v>5175</v>
          </cell>
          <cell r="K223">
            <v>0</v>
          </cell>
          <cell r="L223" t="str">
            <v>Cargo NÃO encontrado</v>
          </cell>
        </row>
        <row r="224">
          <cell r="A224">
            <v>1483</v>
          </cell>
          <cell r="B224" t="str">
            <v>Alcatel Cabos Brasil S/A</v>
          </cell>
          <cell r="C224" t="str">
            <v>Unidade Alcatel</v>
          </cell>
          <cell r="D224" t="str">
            <v>Área Alcatel</v>
          </cell>
          <cell r="E224" t="str">
            <v>Técnico Engenharia Produto Pl</v>
          </cell>
          <cell r="F224">
            <v>1312</v>
          </cell>
          <cell r="G224" t="str">
            <v>O</v>
          </cell>
          <cell r="H224">
            <v>5119</v>
          </cell>
          <cell r="K224">
            <v>0</v>
          </cell>
          <cell r="L224" t="str">
            <v>Cargo NÃO encontrado</v>
          </cell>
        </row>
        <row r="225">
          <cell r="A225">
            <v>4023</v>
          </cell>
          <cell r="B225" t="str">
            <v>Alcatel Cabos Brasil S/A</v>
          </cell>
          <cell r="C225" t="str">
            <v>Unidade Alcatel</v>
          </cell>
          <cell r="D225" t="str">
            <v>Área Alcatel</v>
          </cell>
          <cell r="E225" t="str">
            <v>Técnico Engenharia Produto Sr</v>
          </cell>
          <cell r="F225">
            <v>1312</v>
          </cell>
          <cell r="G225" t="str">
            <v>O</v>
          </cell>
          <cell r="H225">
            <v>5176</v>
          </cell>
          <cell r="K225">
            <v>0</v>
          </cell>
          <cell r="L225" t="str">
            <v>Cargo NÃO encontrado</v>
          </cell>
        </row>
        <row r="226">
          <cell r="A226">
            <v>1475</v>
          </cell>
          <cell r="B226" t="str">
            <v>Alcatel Cabos Brasil S/A</v>
          </cell>
          <cell r="C226" t="str">
            <v>Unidade Alcatel</v>
          </cell>
          <cell r="D226" t="str">
            <v>Área Alcatel</v>
          </cell>
          <cell r="E226" t="str">
            <v>Técnico Garantia Qualidade - G.Q.</v>
          </cell>
          <cell r="F226">
            <v>1312</v>
          </cell>
          <cell r="G226" t="str">
            <v>O</v>
          </cell>
          <cell r="K226">
            <v>0</v>
          </cell>
          <cell r="L226" t="str">
            <v>Cargo NÃO encontrado</v>
          </cell>
        </row>
        <row r="227">
          <cell r="A227">
            <v>1476</v>
          </cell>
          <cell r="B227" t="str">
            <v>Alcatel Cabos Brasil S/A</v>
          </cell>
          <cell r="C227" t="str">
            <v>Unidade Alcatel</v>
          </cell>
          <cell r="D227" t="str">
            <v>Área Alcatel</v>
          </cell>
          <cell r="E227" t="str">
            <v>Técnico Garantia Qualidade - Instrumentista</v>
          </cell>
          <cell r="F227">
            <v>1312</v>
          </cell>
          <cell r="G227" t="str">
            <v>O</v>
          </cell>
          <cell r="H227">
            <v>0</v>
          </cell>
          <cell r="K227">
            <v>0</v>
          </cell>
          <cell r="L227" t="str">
            <v>Cargo NÃO encontrado</v>
          </cell>
        </row>
        <row r="228">
          <cell r="A228">
            <v>3275</v>
          </cell>
          <cell r="B228" t="str">
            <v>Alcatel Cabos Brasil S/A</v>
          </cell>
          <cell r="C228" t="str">
            <v>Unidade Alcatel</v>
          </cell>
          <cell r="D228" t="str">
            <v>Área Alcatel</v>
          </cell>
          <cell r="E228" t="str">
            <v>Técnico Garantia Qualidade - N.</v>
          </cell>
          <cell r="F228">
            <v>1312</v>
          </cell>
          <cell r="G228" t="str">
            <v>O</v>
          </cell>
          <cell r="H228">
            <v>0</v>
          </cell>
          <cell r="K228">
            <v>0</v>
          </cell>
          <cell r="L228" t="str">
            <v>Cargo NÃO encontrado</v>
          </cell>
        </row>
        <row r="229">
          <cell r="A229">
            <v>1516</v>
          </cell>
          <cell r="B229" t="str">
            <v>Alcatel Cabos Brasil S/A</v>
          </cell>
          <cell r="C229" t="str">
            <v>Unidade Alcatel</v>
          </cell>
          <cell r="D229" t="str">
            <v>Área Alcatel</v>
          </cell>
          <cell r="E229" t="str">
            <v>Técnico Manutenção Jr</v>
          </cell>
          <cell r="F229">
            <v>1312</v>
          </cell>
          <cell r="G229" t="str">
            <v>O</v>
          </cell>
          <cell r="H229">
            <v>5172</v>
          </cell>
          <cell r="K229">
            <v>0</v>
          </cell>
          <cell r="L229" t="str">
            <v>Cargo NÃO encontrado</v>
          </cell>
        </row>
        <row r="230">
          <cell r="A230">
            <v>1517</v>
          </cell>
          <cell r="B230" t="str">
            <v>Alcatel Cabos Brasil S/A</v>
          </cell>
          <cell r="C230" t="str">
            <v>Unidade Alcatel</v>
          </cell>
          <cell r="D230" t="str">
            <v>Área Alcatel</v>
          </cell>
          <cell r="E230" t="str">
            <v>Técnico Manutenção Pl</v>
          </cell>
          <cell r="F230">
            <v>1312</v>
          </cell>
          <cell r="G230" t="str">
            <v>O</v>
          </cell>
          <cell r="H230">
            <v>5173</v>
          </cell>
          <cell r="K230">
            <v>0</v>
          </cell>
          <cell r="L230" t="str">
            <v>Cargo NÃO encontrado</v>
          </cell>
        </row>
        <row r="231">
          <cell r="A231">
            <v>1518</v>
          </cell>
          <cell r="B231" t="str">
            <v>Alcatel Cabos Brasil S/A</v>
          </cell>
          <cell r="C231" t="str">
            <v>Unidade Alcatel</v>
          </cell>
          <cell r="D231" t="str">
            <v>Área Alcatel</v>
          </cell>
          <cell r="E231" t="str">
            <v>Técnico Manutenção Sr</v>
          </cell>
          <cell r="F231">
            <v>1312</v>
          </cell>
          <cell r="G231" t="str">
            <v>O</v>
          </cell>
          <cell r="H231">
            <v>5174</v>
          </cell>
          <cell r="K231">
            <v>0</v>
          </cell>
          <cell r="L231" t="str">
            <v>Cargo NÃO encontrado</v>
          </cell>
        </row>
        <row r="232">
          <cell r="A232">
            <v>3119</v>
          </cell>
          <cell r="B232" t="str">
            <v>Alcatel Cabos Brasil S/A</v>
          </cell>
          <cell r="C232" t="str">
            <v>Unidade Alcatel</v>
          </cell>
          <cell r="D232" t="str">
            <v>Área Alcatel</v>
          </cell>
          <cell r="E232" t="str">
            <v>Técnico Processo Jr </v>
          </cell>
          <cell r="F232">
            <v>1312</v>
          </cell>
          <cell r="G232" t="str">
            <v>O</v>
          </cell>
          <cell r="H232">
            <v>5175</v>
          </cell>
          <cell r="K232">
            <v>0</v>
          </cell>
          <cell r="L232" t="str">
            <v>Cargo NÃO encontrado</v>
          </cell>
        </row>
        <row r="233">
          <cell r="A233">
            <v>3119</v>
          </cell>
          <cell r="B233" t="str">
            <v>Alcatel Cabos Brasil S/A</v>
          </cell>
          <cell r="C233" t="str">
            <v>Unidade Alcatel</v>
          </cell>
          <cell r="D233" t="str">
            <v>Área Alcatel</v>
          </cell>
          <cell r="E233" t="str">
            <v>Técnico Processo Jr </v>
          </cell>
          <cell r="F233">
            <v>1313</v>
          </cell>
          <cell r="G233" t="str">
            <v>O</v>
          </cell>
          <cell r="H233">
            <v>5175</v>
          </cell>
          <cell r="K233">
            <v>1</v>
          </cell>
          <cell r="L233" t="str">
            <v>ATALHO</v>
          </cell>
        </row>
        <row r="234">
          <cell r="A234">
            <v>4006</v>
          </cell>
          <cell r="B234" t="str">
            <v>Alcatel Cabos Brasil S/A</v>
          </cell>
          <cell r="C234" t="str">
            <v>Unidade Alcatel</v>
          </cell>
          <cell r="D234" t="str">
            <v>Área Alcatel</v>
          </cell>
          <cell r="E234" t="str">
            <v>Técnico Processo Pl </v>
          </cell>
          <cell r="F234">
            <v>1312</v>
          </cell>
          <cell r="G234" t="str">
            <v>O</v>
          </cell>
          <cell r="H234">
            <v>5119</v>
          </cell>
          <cell r="K234">
            <v>0</v>
          </cell>
          <cell r="L234" t="str">
            <v>Cargo NÃO encontrado</v>
          </cell>
        </row>
        <row r="235">
          <cell r="A235">
            <v>4005</v>
          </cell>
          <cell r="B235" t="str">
            <v>Alcatel Cabos Brasil S/A</v>
          </cell>
          <cell r="C235" t="str">
            <v>Unidade Alcatel</v>
          </cell>
          <cell r="D235" t="str">
            <v>Área Alcatel</v>
          </cell>
          <cell r="E235" t="str">
            <v>Técnico Processo Sr</v>
          </cell>
          <cell r="F235">
            <v>1312</v>
          </cell>
          <cell r="G235" t="str">
            <v>O</v>
          </cell>
          <cell r="H235">
            <v>5176</v>
          </cell>
          <cell r="K235">
            <v>0</v>
          </cell>
          <cell r="L235" t="str">
            <v>Cargo NÃO encontrado</v>
          </cell>
        </row>
        <row r="236">
          <cell r="A236">
            <v>1423</v>
          </cell>
          <cell r="B236" t="str">
            <v>Alcatel Cabos Brasil S/A</v>
          </cell>
          <cell r="C236" t="str">
            <v>Unidade Alcatel</v>
          </cell>
          <cell r="D236" t="str">
            <v>Área Alcatel</v>
          </cell>
          <cell r="E236" t="str">
            <v>Técnico Segurança Trabalho Jr</v>
          </cell>
          <cell r="F236">
            <v>1312</v>
          </cell>
          <cell r="G236" t="str">
            <v>O</v>
          </cell>
          <cell r="H236">
            <v>5073</v>
          </cell>
          <cell r="K236">
            <v>0</v>
          </cell>
          <cell r="L236" t="str">
            <v>Cargo NÃO encontrado</v>
          </cell>
        </row>
        <row r="237">
          <cell r="A237">
            <v>1424</v>
          </cell>
          <cell r="B237" t="str">
            <v>Alcatel Cabos Brasil S/A</v>
          </cell>
          <cell r="C237" t="str">
            <v>Unidade Alcatel</v>
          </cell>
          <cell r="D237" t="str">
            <v>Área Alcatel</v>
          </cell>
          <cell r="E237" t="str">
            <v>Técnico Segurança Trabalho Pl</v>
          </cell>
          <cell r="F237">
            <v>1312</v>
          </cell>
          <cell r="G237" t="str">
            <v>O</v>
          </cell>
          <cell r="H237">
            <v>5026</v>
          </cell>
          <cell r="K237">
            <v>0</v>
          </cell>
          <cell r="L237" t="str">
            <v>Cargo NÃO encontrado</v>
          </cell>
        </row>
        <row r="238">
          <cell r="A238">
            <v>1425</v>
          </cell>
          <cell r="B238" t="str">
            <v>Alcatel Cabos Brasil S/A</v>
          </cell>
          <cell r="C238" t="str">
            <v>Unidade Alcatel</v>
          </cell>
          <cell r="D238" t="str">
            <v>Área Alcatel</v>
          </cell>
          <cell r="E238" t="str">
            <v>Técnico Segurança Trabalho Sr</v>
          </cell>
          <cell r="F238">
            <v>1312</v>
          </cell>
          <cell r="G238" t="str">
            <v>O</v>
          </cell>
          <cell r="H238">
            <v>5074</v>
          </cell>
          <cell r="K238">
            <v>0</v>
          </cell>
          <cell r="L238" t="str">
            <v>Cargo NÃO encontrado</v>
          </cell>
        </row>
        <row r="239">
          <cell r="A239">
            <v>1488</v>
          </cell>
          <cell r="B239" t="str">
            <v>Alcatel Cabos Brasil S/A</v>
          </cell>
          <cell r="C239" t="str">
            <v>Unidade Alcatel</v>
          </cell>
          <cell r="D239" t="str">
            <v>Área Alcatel</v>
          </cell>
          <cell r="E239" t="str">
            <v>Tecnólogo Processos</v>
          </cell>
          <cell r="F239">
            <v>1312</v>
          </cell>
          <cell r="G239" t="str">
            <v>O</v>
          </cell>
          <cell r="H239">
            <v>0</v>
          </cell>
          <cell r="K239">
            <v>0</v>
          </cell>
          <cell r="L239" t="str">
            <v>Cargo NÃO encontrado</v>
          </cell>
        </row>
        <row r="240">
          <cell r="A240">
            <v>1426</v>
          </cell>
          <cell r="B240" t="str">
            <v>Alcatel Cabos Brasil S/A</v>
          </cell>
          <cell r="C240" t="str">
            <v>Unidade Alcatel</v>
          </cell>
          <cell r="D240" t="str">
            <v>Área Alcatel</v>
          </cell>
          <cell r="E240" t="str">
            <v>Telefonista</v>
          </cell>
          <cell r="F240">
            <v>1312</v>
          </cell>
          <cell r="G240" t="str">
            <v>O</v>
          </cell>
          <cell r="H240">
            <v>6055</v>
          </cell>
          <cell r="K240">
            <v>0</v>
          </cell>
          <cell r="L240" t="str">
            <v>Cargo NÃO encontrado</v>
          </cell>
        </row>
        <row r="241">
          <cell r="A241">
            <v>1522</v>
          </cell>
          <cell r="B241" t="str">
            <v>Alcatel Cabos Brasil S/A</v>
          </cell>
          <cell r="C241" t="str">
            <v>Unidade Alcatel</v>
          </cell>
          <cell r="D241" t="str">
            <v>Área Alcatel</v>
          </cell>
          <cell r="E241" t="str">
            <v>Torneiro Mecânico Especializado</v>
          </cell>
          <cell r="F241">
            <v>1312</v>
          </cell>
          <cell r="G241" t="str">
            <v>O</v>
          </cell>
          <cell r="H241">
            <v>6064</v>
          </cell>
          <cell r="K241">
            <v>0</v>
          </cell>
          <cell r="L241" t="str">
            <v>Cargo NÃO encontrado</v>
          </cell>
        </row>
        <row r="242">
          <cell r="A242">
            <v>1523</v>
          </cell>
          <cell r="B242" t="str">
            <v>Alcatel Cabos Brasil S/A</v>
          </cell>
          <cell r="C242" t="str">
            <v>Unidade Alcatel</v>
          </cell>
          <cell r="D242" t="str">
            <v>Área Alcatel</v>
          </cell>
          <cell r="E242" t="str">
            <v>Torneiro Mecânico Meio Oficial</v>
          </cell>
          <cell r="F242">
            <v>1312</v>
          </cell>
          <cell r="G242" t="str">
            <v>O</v>
          </cell>
          <cell r="H242">
            <v>6059</v>
          </cell>
          <cell r="K242">
            <v>0</v>
          </cell>
          <cell r="L242" t="str">
            <v>Cargo NÃO encontrado</v>
          </cell>
        </row>
        <row r="243">
          <cell r="A243">
            <v>1524</v>
          </cell>
          <cell r="B243" t="str">
            <v>Alcatel Cabos Brasil S/A</v>
          </cell>
          <cell r="C243" t="str">
            <v>Unidade Alcatel</v>
          </cell>
          <cell r="D243" t="str">
            <v>Área Alcatel</v>
          </cell>
          <cell r="E243" t="str">
            <v>Torneiro Mecânico Oficial</v>
          </cell>
          <cell r="F243">
            <v>1312</v>
          </cell>
          <cell r="G243" t="str">
            <v>O</v>
          </cell>
          <cell r="H243">
            <v>6058</v>
          </cell>
          <cell r="K243">
            <v>0</v>
          </cell>
          <cell r="L243" t="str">
            <v>Cargo NÃO encontrado</v>
          </cell>
        </row>
        <row r="244">
          <cell r="A244">
            <v>1587</v>
          </cell>
          <cell r="B244" t="str">
            <v>Alcatel Cabos Brasil S/A</v>
          </cell>
          <cell r="C244" t="str">
            <v>Unidade Alcatel</v>
          </cell>
          <cell r="D244" t="str">
            <v>Área Alcatel</v>
          </cell>
          <cell r="E244" t="str">
            <v>Vendedor Técnico Jr</v>
          </cell>
          <cell r="F244">
            <v>1312</v>
          </cell>
          <cell r="G244" t="str">
            <v>O</v>
          </cell>
          <cell r="H244">
            <v>5077</v>
          </cell>
          <cell r="K244">
            <v>0</v>
          </cell>
          <cell r="L244" t="str">
            <v>Cargo NÃO encontrado</v>
          </cell>
        </row>
        <row r="245">
          <cell r="A245">
            <v>1588</v>
          </cell>
          <cell r="B245" t="str">
            <v>Alcatel Cabos Brasil S/A</v>
          </cell>
          <cell r="C245" t="str">
            <v>Unidade Alcatel</v>
          </cell>
          <cell r="D245" t="str">
            <v>Área Alcatel</v>
          </cell>
          <cell r="E245" t="str">
            <v>Vendedor Técnico Pl</v>
          </cell>
          <cell r="F245">
            <v>1312</v>
          </cell>
          <cell r="G245" t="str">
            <v>O</v>
          </cell>
          <cell r="H245">
            <v>5122</v>
          </cell>
          <cell r="K245">
            <v>0</v>
          </cell>
          <cell r="L245" t="str">
            <v>Cargo NÃO encontrado</v>
          </cell>
        </row>
        <row r="246">
          <cell r="A246">
            <v>1589</v>
          </cell>
          <cell r="B246" t="str">
            <v>Alcatel Cabos Brasil S/A</v>
          </cell>
          <cell r="C246" t="str">
            <v>Unidade Alcatel</v>
          </cell>
          <cell r="D246" t="str">
            <v>Área Alcatel</v>
          </cell>
          <cell r="E246" t="str">
            <v>Vendedor Técnico Sr</v>
          </cell>
          <cell r="F246">
            <v>1312</v>
          </cell>
          <cell r="G246" t="str">
            <v>O</v>
          </cell>
          <cell r="H246">
            <v>5078</v>
          </cell>
          <cell r="K246">
            <v>0</v>
          </cell>
          <cell r="L246" t="str">
            <v>Cargo NÃO encontrado</v>
          </cell>
        </row>
        <row r="247">
          <cell r="A247">
            <v>1430</v>
          </cell>
          <cell r="B247" t="str">
            <v>Alcatel Cabos Brasil S/A</v>
          </cell>
          <cell r="C247" t="str">
            <v>Unidade Alcatel</v>
          </cell>
          <cell r="D247" t="str">
            <v>Área Alcatel</v>
          </cell>
          <cell r="E247" t="str">
            <v>Vigilância Patrimonial</v>
          </cell>
          <cell r="F247">
            <v>1312</v>
          </cell>
          <cell r="G247" t="str">
            <v>O</v>
          </cell>
          <cell r="H247">
            <v>0</v>
          </cell>
          <cell r="K247">
            <v>0</v>
          </cell>
          <cell r="L247" t="str">
            <v>Cargo NÃO encontrado</v>
          </cell>
        </row>
        <row r="248">
          <cell r="A248">
            <v>4045</v>
          </cell>
          <cell r="B248" t="str">
            <v>Castelo Ltda</v>
          </cell>
          <cell r="C248" t="str">
            <v>Unidade Castelo Ltda</v>
          </cell>
          <cell r="D248" t="str">
            <v>Área Comercial </v>
          </cell>
          <cell r="E248" t="str">
            <v>Analista Administração Vendas Jr</v>
          </cell>
          <cell r="F248">
            <v>1366</v>
          </cell>
          <cell r="G248" t="str">
            <v>O</v>
          </cell>
          <cell r="K248">
            <v>0</v>
          </cell>
          <cell r="L248" t="str">
            <v>Cargo encontrado</v>
          </cell>
        </row>
        <row r="249">
          <cell r="A249">
            <v>4046</v>
          </cell>
          <cell r="B249" t="str">
            <v>Castelo Ltda</v>
          </cell>
          <cell r="C249" t="str">
            <v>Unidade Castelo Ltda</v>
          </cell>
          <cell r="D249" t="str">
            <v>Área Comercial </v>
          </cell>
          <cell r="E249" t="str">
            <v>Analista Administração Vendas Pl</v>
          </cell>
          <cell r="F249">
            <v>1366</v>
          </cell>
          <cell r="G249" t="str">
            <v>O</v>
          </cell>
          <cell r="K249">
            <v>0</v>
          </cell>
          <cell r="L249" t="str">
            <v>Cargo encontrado</v>
          </cell>
        </row>
        <row r="250">
          <cell r="A250">
            <v>4047</v>
          </cell>
          <cell r="B250" t="str">
            <v>Castelo Ltda</v>
          </cell>
          <cell r="C250" t="str">
            <v>Unidade Castelo Ltda</v>
          </cell>
          <cell r="D250" t="str">
            <v>Área Comercial </v>
          </cell>
          <cell r="E250" t="str">
            <v>Analista Administração Vendas Sr</v>
          </cell>
          <cell r="F250">
            <v>1366</v>
          </cell>
          <cell r="G250" t="str">
            <v>O</v>
          </cell>
          <cell r="K250">
            <v>0</v>
          </cell>
          <cell r="L250" t="str">
            <v>Cargo encontrado</v>
          </cell>
        </row>
        <row r="251">
          <cell r="A251">
            <v>4052</v>
          </cell>
          <cell r="B251" t="str">
            <v>Castelo Ltda</v>
          </cell>
          <cell r="C251" t="str">
            <v>Unidade Castelo Ltda</v>
          </cell>
          <cell r="D251" t="str">
            <v>Área Comercial </v>
          </cell>
          <cell r="E251" t="str">
            <v>Analista Financeiro Jr</v>
          </cell>
          <cell r="F251">
            <v>1366</v>
          </cell>
          <cell r="G251" t="str">
            <v>O</v>
          </cell>
          <cell r="K251">
            <v>0</v>
          </cell>
          <cell r="L251" t="str">
            <v>Cargo encontrado</v>
          </cell>
        </row>
        <row r="252">
          <cell r="A252">
            <v>4053</v>
          </cell>
          <cell r="B252" t="str">
            <v>Castelo Ltda</v>
          </cell>
          <cell r="C252" t="str">
            <v>Unidade Castelo Ltda</v>
          </cell>
          <cell r="D252" t="str">
            <v>Área Comercial </v>
          </cell>
          <cell r="E252" t="str">
            <v>Analista Financeiro Pl</v>
          </cell>
          <cell r="F252">
            <v>1366</v>
          </cell>
          <cell r="G252" t="str">
            <v>O</v>
          </cell>
          <cell r="K252">
            <v>0</v>
          </cell>
          <cell r="L252" t="str">
            <v>Cargo encontrado</v>
          </cell>
        </row>
        <row r="253">
          <cell r="A253">
            <v>4054</v>
          </cell>
          <cell r="B253" t="str">
            <v>Castelo Ltda</v>
          </cell>
          <cell r="C253" t="str">
            <v>Unidade Castelo Ltda</v>
          </cell>
          <cell r="D253" t="str">
            <v>Área Comercial </v>
          </cell>
          <cell r="E253" t="str">
            <v>Analista Financeiro Sr</v>
          </cell>
          <cell r="F253">
            <v>1366</v>
          </cell>
          <cell r="G253" t="str">
            <v>O</v>
          </cell>
          <cell r="K253">
            <v>0</v>
          </cell>
          <cell r="L253" t="str">
            <v>Cargo encontrado</v>
          </cell>
        </row>
        <row r="254">
          <cell r="A254">
            <v>3944</v>
          </cell>
          <cell r="B254" t="str">
            <v>Castelo Ltda</v>
          </cell>
          <cell r="C254" t="str">
            <v>Unidade Castelo Ltda</v>
          </cell>
          <cell r="D254" t="str">
            <v>Área Comercial </v>
          </cell>
          <cell r="E254" t="str">
            <v>Auxiliar Administração Vendas</v>
          </cell>
          <cell r="F254">
            <v>1366</v>
          </cell>
          <cell r="G254" t="str">
            <v>O</v>
          </cell>
          <cell r="H254">
            <v>5035</v>
          </cell>
          <cell r="K254">
            <v>0</v>
          </cell>
          <cell r="L254" t="str">
            <v>Cargo encontrado</v>
          </cell>
        </row>
        <row r="255">
          <cell r="A255">
            <v>4051</v>
          </cell>
          <cell r="B255" t="str">
            <v>Castelo Ltda</v>
          </cell>
          <cell r="C255" t="str">
            <v>Unidade Castelo Ltda</v>
          </cell>
          <cell r="D255" t="str">
            <v>Área Comercial </v>
          </cell>
          <cell r="E255" t="str">
            <v>Auxiliar Administrativo</v>
          </cell>
          <cell r="F255">
            <v>1366</v>
          </cell>
          <cell r="G255" t="str">
            <v>O</v>
          </cell>
          <cell r="K255">
            <v>0</v>
          </cell>
          <cell r="L255" t="str">
            <v>Cargo encontrado</v>
          </cell>
        </row>
        <row r="256">
          <cell r="A256">
            <v>4051</v>
          </cell>
          <cell r="B256" t="str">
            <v>Castelo Ltda</v>
          </cell>
          <cell r="C256" t="str">
            <v>Unidade Castelo Ltda</v>
          </cell>
          <cell r="D256" t="str">
            <v>Área Comercial </v>
          </cell>
          <cell r="E256" t="str">
            <v>Auxiliar Administrativo</v>
          </cell>
          <cell r="F256">
            <v>1367</v>
          </cell>
          <cell r="G256" t="str">
            <v>O</v>
          </cell>
          <cell r="K256">
            <v>1</v>
          </cell>
          <cell r="L256" t="str">
            <v>ATALHO</v>
          </cell>
        </row>
        <row r="257">
          <cell r="A257">
            <v>3874</v>
          </cell>
          <cell r="B257" t="str">
            <v>Castelo Ltda</v>
          </cell>
          <cell r="C257" t="str">
            <v>Unidade Castelo Ltda</v>
          </cell>
          <cell r="D257" t="str">
            <v>Área Comercial </v>
          </cell>
          <cell r="E257" t="str">
            <v>Gerente Comercial </v>
          </cell>
          <cell r="F257">
            <v>1366</v>
          </cell>
          <cell r="G257" t="str">
            <v>O</v>
          </cell>
          <cell r="H257">
            <v>2024</v>
          </cell>
          <cell r="K257">
            <v>0</v>
          </cell>
          <cell r="L257" t="str">
            <v>Cargo encontrado</v>
          </cell>
        </row>
        <row r="258">
          <cell r="A258">
            <v>4048</v>
          </cell>
          <cell r="B258" t="str">
            <v>Castelo Ltda</v>
          </cell>
          <cell r="C258" t="str">
            <v>Unidade Castelo Ltda</v>
          </cell>
          <cell r="D258" t="str">
            <v>Área Comercial </v>
          </cell>
          <cell r="E258" t="str">
            <v>Técnico Processo Fabricação Jr</v>
          </cell>
          <cell r="F258">
            <v>1366</v>
          </cell>
          <cell r="G258" t="str">
            <v>O</v>
          </cell>
          <cell r="K258">
            <v>0</v>
          </cell>
          <cell r="L258" t="str">
            <v>Cargo encontrado</v>
          </cell>
        </row>
        <row r="259">
          <cell r="A259">
            <v>3998</v>
          </cell>
          <cell r="B259" t="str">
            <v>Castelo Ltda</v>
          </cell>
          <cell r="C259" t="str">
            <v>Unidade Castelo Ltda</v>
          </cell>
          <cell r="D259" t="str">
            <v>Área Comercial </v>
          </cell>
          <cell r="E259" t="str">
            <v>Vendedor Jr</v>
          </cell>
          <cell r="F259">
            <v>1366</v>
          </cell>
          <cell r="G259" t="str">
            <v>O</v>
          </cell>
          <cell r="H259">
            <v>5079</v>
          </cell>
          <cell r="K259">
            <v>0</v>
          </cell>
          <cell r="L259" t="str">
            <v>Cargo encontrado</v>
          </cell>
        </row>
        <row r="260">
          <cell r="A260">
            <v>3999</v>
          </cell>
          <cell r="B260" t="str">
            <v>Castelo Ltda</v>
          </cell>
          <cell r="C260" t="str">
            <v>Unidade Castelo Ltda</v>
          </cell>
          <cell r="D260" t="str">
            <v>Área Comercial </v>
          </cell>
          <cell r="E260" t="str">
            <v>Vendedor Pl</v>
          </cell>
          <cell r="F260">
            <v>1366</v>
          </cell>
          <cell r="G260" t="str">
            <v>O</v>
          </cell>
          <cell r="H260">
            <v>5141</v>
          </cell>
          <cell r="K260">
            <v>0</v>
          </cell>
          <cell r="L260" t="str">
            <v>Cargo encontrado</v>
          </cell>
        </row>
        <row r="261">
          <cell r="A261">
            <v>4000</v>
          </cell>
          <cell r="B261" t="str">
            <v>Castelo Ltda</v>
          </cell>
          <cell r="C261" t="str">
            <v>Unidade Castelo Ltda</v>
          </cell>
          <cell r="D261" t="str">
            <v>Área Comercial </v>
          </cell>
          <cell r="E261" t="str">
            <v>Vendedor Sr</v>
          </cell>
          <cell r="F261">
            <v>1366</v>
          </cell>
          <cell r="G261" t="str">
            <v>O</v>
          </cell>
          <cell r="H261">
            <v>5080</v>
          </cell>
          <cell r="K261">
            <v>0</v>
          </cell>
          <cell r="L261" t="str">
            <v>Cargo encontrado</v>
          </cell>
        </row>
        <row r="262">
          <cell r="A262">
            <v>4066</v>
          </cell>
          <cell r="B262" t="str">
            <v>Castelo Ltda</v>
          </cell>
          <cell r="C262" t="str">
            <v>Unidade Castelo Ltda</v>
          </cell>
          <cell r="D262" t="str">
            <v>Área Controladoria </v>
          </cell>
          <cell r="E262" t="str">
            <v>Auxiliar Contábil</v>
          </cell>
          <cell r="F262">
            <v>1366</v>
          </cell>
          <cell r="G262" t="str">
            <v>O</v>
          </cell>
          <cell r="K262">
            <v>0</v>
          </cell>
          <cell r="L262" t="str">
            <v>Cargo encontrado</v>
          </cell>
        </row>
        <row r="263">
          <cell r="A263">
            <v>4067</v>
          </cell>
          <cell r="B263" t="str">
            <v>Castelo Ltda</v>
          </cell>
          <cell r="C263" t="str">
            <v>Unidade Castelo Ltda</v>
          </cell>
          <cell r="D263" t="str">
            <v>Área Controladoria </v>
          </cell>
          <cell r="E263" t="str">
            <v>Coordenador Contábil</v>
          </cell>
          <cell r="F263">
            <v>1366</v>
          </cell>
          <cell r="G263" t="str">
            <v>O</v>
          </cell>
          <cell r="K263">
            <v>0</v>
          </cell>
          <cell r="L263" t="str">
            <v>Cargo encontrado</v>
          </cell>
        </row>
        <row r="264">
          <cell r="A264">
            <v>3881</v>
          </cell>
          <cell r="B264" t="str">
            <v>Castelo Ltda</v>
          </cell>
          <cell r="C264" t="str">
            <v>Unidade Castelo Ltda</v>
          </cell>
          <cell r="D264" t="str">
            <v>Área Diretoria</v>
          </cell>
          <cell r="E264" t="str">
            <v>Analista Laboratório Pl</v>
          </cell>
          <cell r="F264">
            <v>1366</v>
          </cell>
          <cell r="G264" t="str">
            <v>O</v>
          </cell>
          <cell r="H264">
            <v>6032</v>
          </cell>
          <cell r="K264">
            <v>0</v>
          </cell>
          <cell r="L264" t="str">
            <v>Cargo encontrado</v>
          </cell>
        </row>
        <row r="265">
          <cell r="A265">
            <v>3882</v>
          </cell>
          <cell r="B265" t="str">
            <v>Castelo Ltda</v>
          </cell>
          <cell r="C265" t="str">
            <v>Unidade Castelo Ltda</v>
          </cell>
          <cell r="D265" t="str">
            <v>Área Diretoria</v>
          </cell>
          <cell r="E265" t="str">
            <v>Analista Laboratório Sr</v>
          </cell>
          <cell r="F265">
            <v>1366</v>
          </cell>
          <cell r="G265" t="str">
            <v>O</v>
          </cell>
          <cell r="H265">
            <v>6247</v>
          </cell>
          <cell r="K265">
            <v>0</v>
          </cell>
          <cell r="L265" t="str">
            <v>Cargo encontrado</v>
          </cell>
        </row>
        <row r="266">
          <cell r="A266">
            <v>3892</v>
          </cell>
          <cell r="B266" t="str">
            <v>Castelo Ltda</v>
          </cell>
          <cell r="C266" t="str">
            <v>Unidade Castelo Ltda</v>
          </cell>
          <cell r="D266" t="str">
            <v>Área Diretoria</v>
          </cell>
          <cell r="E266" t="str">
            <v>Analista Marketing Jr</v>
          </cell>
          <cell r="F266">
            <v>1366</v>
          </cell>
          <cell r="G266" t="str">
            <v>O</v>
          </cell>
          <cell r="K266">
            <v>0</v>
          </cell>
          <cell r="L266" t="str">
            <v>Cargo encontrado</v>
          </cell>
        </row>
        <row r="267">
          <cell r="A267">
            <v>3878</v>
          </cell>
          <cell r="B267" t="str">
            <v>Castelo Ltda</v>
          </cell>
          <cell r="C267" t="str">
            <v>Unidade Castelo Ltda</v>
          </cell>
          <cell r="D267" t="str">
            <v>Área Diretoria</v>
          </cell>
          <cell r="E267" t="str">
            <v>Assistente Diretoria</v>
          </cell>
          <cell r="F267">
            <v>1366</v>
          </cell>
          <cell r="G267" t="str">
            <v>O</v>
          </cell>
          <cell r="H267">
            <v>5081</v>
          </cell>
          <cell r="K267">
            <v>0</v>
          </cell>
          <cell r="L267" t="str">
            <v>Cargo encontrado</v>
          </cell>
        </row>
        <row r="268">
          <cell r="A268">
            <v>3906</v>
          </cell>
          <cell r="B268" t="str">
            <v>Castelo Ltda</v>
          </cell>
          <cell r="C268" t="str">
            <v>Unidade Castelo Ltda</v>
          </cell>
          <cell r="D268" t="str">
            <v>Área Diretoria</v>
          </cell>
          <cell r="E268" t="str">
            <v>Auxiliar Máquina Sopro</v>
          </cell>
          <cell r="F268">
            <v>1366</v>
          </cell>
          <cell r="G268" t="str">
            <v>O</v>
          </cell>
          <cell r="H268">
            <v>6007</v>
          </cell>
          <cell r="K268">
            <v>0</v>
          </cell>
          <cell r="L268" t="str">
            <v>Cargo encontrado</v>
          </cell>
        </row>
        <row r="269">
          <cell r="A269">
            <v>3902</v>
          </cell>
          <cell r="B269" t="str">
            <v>Castelo Ltda</v>
          </cell>
          <cell r="C269" t="str">
            <v>Unidade Castelo Ltda</v>
          </cell>
          <cell r="D269" t="str">
            <v>Área Diretoria</v>
          </cell>
          <cell r="E269" t="str">
            <v>Auxiliar Processo Envase</v>
          </cell>
          <cell r="F269">
            <v>1366</v>
          </cell>
          <cell r="G269" t="str">
            <v>O</v>
          </cell>
          <cell r="H269">
            <v>6007</v>
          </cell>
          <cell r="K269">
            <v>0</v>
          </cell>
          <cell r="L269" t="str">
            <v>Cargo encontrado</v>
          </cell>
        </row>
        <row r="270">
          <cell r="A270">
            <v>3912</v>
          </cell>
          <cell r="B270" t="str">
            <v>Castelo Ltda</v>
          </cell>
          <cell r="C270" t="str">
            <v>Unidade Castelo Ltda</v>
          </cell>
          <cell r="D270" t="str">
            <v>Área Diretoria</v>
          </cell>
          <cell r="E270" t="str">
            <v>Auxiliar Processo Fabricação</v>
          </cell>
          <cell r="F270">
            <v>1366</v>
          </cell>
          <cell r="G270" t="str">
            <v>O</v>
          </cell>
          <cell r="H270">
            <v>6007</v>
          </cell>
          <cell r="K270">
            <v>0</v>
          </cell>
          <cell r="L270" t="str">
            <v>Cargo encontrado</v>
          </cell>
        </row>
        <row r="271">
          <cell r="A271">
            <v>3907</v>
          </cell>
          <cell r="B271" t="str">
            <v>Castelo Ltda</v>
          </cell>
          <cell r="C271" t="str">
            <v>Unidade Castelo Ltda</v>
          </cell>
          <cell r="D271" t="str">
            <v>Área Diretoria</v>
          </cell>
          <cell r="E271" t="str">
            <v>Coordenador Fabricação </v>
          </cell>
          <cell r="F271">
            <v>1366</v>
          </cell>
          <cell r="G271" t="str">
            <v>O</v>
          </cell>
          <cell r="H271">
            <v>4012</v>
          </cell>
          <cell r="K271">
            <v>0</v>
          </cell>
          <cell r="L271" t="str">
            <v>Cargo encontrado</v>
          </cell>
        </row>
        <row r="272">
          <cell r="A272">
            <v>3888</v>
          </cell>
          <cell r="B272" t="str">
            <v>Castelo Ltda</v>
          </cell>
          <cell r="C272" t="str">
            <v>Unidade Castelo Ltda</v>
          </cell>
          <cell r="D272" t="str">
            <v>Área Diretoria</v>
          </cell>
          <cell r="E272" t="str">
            <v>Coordenador Merchandising</v>
          </cell>
          <cell r="F272">
            <v>1366</v>
          </cell>
          <cell r="G272" t="str">
            <v>O</v>
          </cell>
          <cell r="K272">
            <v>0</v>
          </cell>
          <cell r="L272" t="str">
            <v>Cargo encontrado</v>
          </cell>
        </row>
        <row r="273">
          <cell r="A273">
            <v>3897</v>
          </cell>
          <cell r="B273" t="str">
            <v>Castelo Ltda</v>
          </cell>
          <cell r="C273" t="str">
            <v>Unidade Castelo Ltda</v>
          </cell>
          <cell r="D273" t="str">
            <v>Área Diretoria</v>
          </cell>
          <cell r="E273" t="str">
            <v>Coordenador Produção </v>
          </cell>
          <cell r="F273">
            <v>1366</v>
          </cell>
          <cell r="G273" t="str">
            <v>O</v>
          </cell>
          <cell r="H273">
            <v>4012</v>
          </cell>
          <cell r="K273">
            <v>0</v>
          </cell>
          <cell r="L273" t="str">
            <v>Cargo encontrado</v>
          </cell>
        </row>
        <row r="274">
          <cell r="A274">
            <v>3883</v>
          </cell>
          <cell r="B274" t="str">
            <v>Castelo Ltda</v>
          </cell>
          <cell r="C274" t="str">
            <v>Unidade Castelo Ltda</v>
          </cell>
          <cell r="D274" t="str">
            <v>Área Diretoria</v>
          </cell>
          <cell r="E274" t="str">
            <v>Coordenador Recursos Humanos</v>
          </cell>
          <cell r="F274">
            <v>1366</v>
          </cell>
          <cell r="G274" t="str">
            <v>O</v>
          </cell>
          <cell r="H274">
            <v>3013</v>
          </cell>
          <cell r="K274">
            <v>0</v>
          </cell>
          <cell r="L274" t="str">
            <v>Cargo encontrado</v>
          </cell>
        </row>
        <row r="275">
          <cell r="A275">
            <v>4026</v>
          </cell>
          <cell r="B275" t="str">
            <v>Castelo Ltda</v>
          </cell>
          <cell r="C275" t="str">
            <v>Unidade Castelo Ltda</v>
          </cell>
          <cell r="D275" t="str">
            <v>Área Diretoria</v>
          </cell>
          <cell r="E275" t="str">
            <v>Diretor Superintendente</v>
          </cell>
          <cell r="F275">
            <v>1366</v>
          </cell>
          <cell r="G275" t="str">
            <v>O</v>
          </cell>
          <cell r="K275">
            <v>0</v>
          </cell>
          <cell r="L275" t="str">
            <v>Cargo encontrado</v>
          </cell>
        </row>
        <row r="276">
          <cell r="A276">
            <v>3879</v>
          </cell>
          <cell r="B276" t="str">
            <v>Castelo Ltda</v>
          </cell>
          <cell r="C276" t="str">
            <v>Unidade Castelo Ltda</v>
          </cell>
          <cell r="D276" t="str">
            <v>Área Diretoria</v>
          </cell>
          <cell r="E276" t="str">
            <v>Gerente Garantia Qualidade e RH</v>
          </cell>
          <cell r="F276">
            <v>1366</v>
          </cell>
          <cell r="G276" t="str">
            <v>O</v>
          </cell>
          <cell r="H276">
            <v>2015</v>
          </cell>
          <cell r="K276">
            <v>0</v>
          </cell>
          <cell r="L276" t="str">
            <v>Cargo encontrado</v>
          </cell>
        </row>
        <row r="277">
          <cell r="A277">
            <v>3895</v>
          </cell>
          <cell r="B277" t="str">
            <v>Castelo Ltda</v>
          </cell>
          <cell r="C277" t="str">
            <v>Unidade Castelo Ltda</v>
          </cell>
          <cell r="D277" t="str">
            <v>Área Diretoria</v>
          </cell>
          <cell r="E277" t="str">
            <v>Gerente Industrial</v>
          </cell>
          <cell r="F277">
            <v>1366</v>
          </cell>
          <cell r="G277" t="str">
            <v>O</v>
          </cell>
          <cell r="H277">
            <v>2023</v>
          </cell>
          <cell r="K277">
            <v>0</v>
          </cell>
          <cell r="L277" t="str">
            <v>Cargo encontrado</v>
          </cell>
        </row>
        <row r="278">
          <cell r="A278">
            <v>4027</v>
          </cell>
          <cell r="B278" t="str">
            <v>Castelo Ltda</v>
          </cell>
          <cell r="C278" t="str">
            <v>Unidade Castelo Ltda</v>
          </cell>
          <cell r="D278" t="str">
            <v>Área Diretoria</v>
          </cell>
          <cell r="E278" t="str">
            <v>Gerente Marketing (Corporativo)</v>
          </cell>
          <cell r="F278">
            <v>1366</v>
          </cell>
          <cell r="G278" t="str">
            <v>O</v>
          </cell>
          <cell r="K278">
            <v>0</v>
          </cell>
          <cell r="L278" t="str">
            <v>Cargo NÃO encontrado</v>
          </cell>
        </row>
        <row r="279">
          <cell r="A279">
            <v>3913</v>
          </cell>
          <cell r="B279" t="str">
            <v>Castelo Ltda</v>
          </cell>
          <cell r="C279" t="str">
            <v>Unidade Castelo Ltda</v>
          </cell>
          <cell r="D279" t="str">
            <v>Área Diretoria</v>
          </cell>
          <cell r="E279" t="str">
            <v>Monitor Manutenção Geral</v>
          </cell>
          <cell r="F279">
            <v>1366</v>
          </cell>
          <cell r="G279" t="str">
            <v>O</v>
          </cell>
          <cell r="H279">
            <v>4013</v>
          </cell>
          <cell r="K279">
            <v>0</v>
          </cell>
          <cell r="L279" t="str">
            <v>Cargo encontrado</v>
          </cell>
        </row>
        <row r="280">
          <cell r="A280">
            <v>3898</v>
          </cell>
          <cell r="B280" t="str">
            <v>Castelo Ltda</v>
          </cell>
          <cell r="C280" t="str">
            <v>Unidade Castelo Ltda</v>
          </cell>
          <cell r="D280" t="str">
            <v>Área Diretoria</v>
          </cell>
          <cell r="E280" t="str">
            <v>Monitor Produção </v>
          </cell>
          <cell r="F280">
            <v>1366</v>
          </cell>
          <cell r="G280" t="str">
            <v>O</v>
          </cell>
          <cell r="H280">
            <v>5020</v>
          </cell>
          <cell r="K280">
            <v>0</v>
          </cell>
          <cell r="L280" t="str">
            <v>Cargo encontrado</v>
          </cell>
        </row>
        <row r="281">
          <cell r="A281">
            <v>3903</v>
          </cell>
          <cell r="B281" t="str">
            <v>Castelo Ltda</v>
          </cell>
          <cell r="C281" t="str">
            <v>Unidade Castelo Ltda</v>
          </cell>
          <cell r="D281" t="str">
            <v>Área Diretoria</v>
          </cell>
          <cell r="E281" t="str">
            <v>Operador Máquina Sopro </v>
          </cell>
          <cell r="F281">
            <v>1366</v>
          </cell>
          <cell r="G281" t="str">
            <v>O</v>
          </cell>
          <cell r="H281">
            <v>6204</v>
          </cell>
          <cell r="K281">
            <v>0</v>
          </cell>
          <cell r="L281" t="str">
            <v>Cargo encontrado</v>
          </cell>
        </row>
        <row r="282">
          <cell r="A282">
            <v>3900</v>
          </cell>
          <cell r="B282" t="str">
            <v>Castelo Ltda</v>
          </cell>
          <cell r="C282" t="str">
            <v>Unidade Castelo Ltda</v>
          </cell>
          <cell r="D282" t="str">
            <v>Área Diretoria</v>
          </cell>
          <cell r="E282" t="str">
            <v>Operador Processo Envase I</v>
          </cell>
          <cell r="F282">
            <v>1366</v>
          </cell>
          <cell r="G282" t="str">
            <v>O</v>
          </cell>
          <cell r="H282">
            <v>6123</v>
          </cell>
          <cell r="K282">
            <v>0</v>
          </cell>
          <cell r="L282" t="str">
            <v>Cargo encontrado</v>
          </cell>
        </row>
        <row r="283">
          <cell r="A283">
            <v>3899</v>
          </cell>
          <cell r="B283" t="str">
            <v>Castelo Ltda</v>
          </cell>
          <cell r="C283" t="str">
            <v>Unidade Castelo Ltda</v>
          </cell>
          <cell r="D283" t="str">
            <v>Área Diretoria</v>
          </cell>
          <cell r="E283" t="str">
            <v>Operador Processo Envase II</v>
          </cell>
          <cell r="F283">
            <v>1366</v>
          </cell>
          <cell r="G283" t="str">
            <v>O</v>
          </cell>
          <cell r="H283">
            <v>6204</v>
          </cell>
          <cell r="K283">
            <v>0</v>
          </cell>
          <cell r="L283" t="str">
            <v>Cargo encontrado</v>
          </cell>
        </row>
        <row r="284">
          <cell r="A284">
            <v>3909</v>
          </cell>
          <cell r="B284" t="str">
            <v>Castelo Ltda</v>
          </cell>
          <cell r="C284" t="str">
            <v>Unidade Castelo Ltda</v>
          </cell>
          <cell r="D284" t="str">
            <v>Área Diretoria</v>
          </cell>
          <cell r="E284" t="str">
            <v>Operador Processo Fabricação</v>
          </cell>
          <cell r="F284">
            <v>1366</v>
          </cell>
          <cell r="G284" t="str">
            <v>O</v>
          </cell>
          <cell r="H284">
            <v>6204</v>
          </cell>
          <cell r="K284">
            <v>0</v>
          </cell>
          <cell r="L284" t="str">
            <v>Cargo encontrado</v>
          </cell>
        </row>
        <row r="285">
          <cell r="A285">
            <v>3884</v>
          </cell>
          <cell r="B285" t="str">
            <v>Castelo Ltda</v>
          </cell>
          <cell r="C285" t="str">
            <v>Unidade Castelo Ltda</v>
          </cell>
          <cell r="D285" t="str">
            <v>Área Diretoria</v>
          </cell>
          <cell r="E285" t="str">
            <v>Técnico Segurança Trabalho Jr</v>
          </cell>
          <cell r="F285">
            <v>1366</v>
          </cell>
          <cell r="G285" t="str">
            <v>O</v>
          </cell>
          <cell r="H285">
            <v>5073</v>
          </cell>
          <cell r="K285">
            <v>0</v>
          </cell>
          <cell r="L285" t="str">
            <v>Cargo encontrado</v>
          </cell>
        </row>
        <row r="286">
          <cell r="A286">
            <v>3887</v>
          </cell>
          <cell r="B286" t="str">
            <v>Castelo Ltda</v>
          </cell>
          <cell r="C286" t="str">
            <v>Unidade Castelo Ltda</v>
          </cell>
          <cell r="D286" t="str">
            <v>Área Diretoria</v>
          </cell>
          <cell r="E286" t="str">
            <v>Telefonista</v>
          </cell>
          <cell r="F286">
            <v>1366</v>
          </cell>
          <cell r="G286" t="str">
            <v>O</v>
          </cell>
          <cell r="H286">
            <v>6055</v>
          </cell>
          <cell r="K286">
            <v>0</v>
          </cell>
          <cell r="L286" t="str">
            <v>Cargo encontrado</v>
          </cell>
        </row>
        <row r="287">
          <cell r="A287">
            <v>3925</v>
          </cell>
          <cell r="B287" t="str">
            <v>Castelo Ltda</v>
          </cell>
          <cell r="C287" t="str">
            <v>Unidade Castelo Ltda</v>
          </cell>
          <cell r="D287" t="str">
            <v>Área Industrial</v>
          </cell>
          <cell r="E287" t="str">
            <v>Analista Administrativo Expedição Jr</v>
          </cell>
          <cell r="F287">
            <v>1366</v>
          </cell>
          <cell r="G287" t="str">
            <v>O</v>
          </cell>
          <cell r="K287">
            <v>0</v>
          </cell>
          <cell r="L287" t="str">
            <v>Cargo encontrado</v>
          </cell>
        </row>
        <row r="288">
          <cell r="A288">
            <v>3955</v>
          </cell>
          <cell r="B288" t="str">
            <v>Castelo Ltda</v>
          </cell>
          <cell r="C288" t="str">
            <v>Unidade Castelo Ltda</v>
          </cell>
          <cell r="D288" t="str">
            <v>Área Industrial</v>
          </cell>
          <cell r="E288" t="str">
            <v>Analista Contábil Jr</v>
          </cell>
          <cell r="F288">
            <v>1366</v>
          </cell>
          <cell r="G288" t="str">
            <v>O</v>
          </cell>
          <cell r="H288">
            <v>5031</v>
          </cell>
          <cell r="K288">
            <v>0</v>
          </cell>
          <cell r="L288" t="str">
            <v>Cargo encontrado</v>
          </cell>
        </row>
        <row r="289">
          <cell r="A289">
            <v>3956</v>
          </cell>
          <cell r="B289" t="str">
            <v>Castelo Ltda</v>
          </cell>
          <cell r="C289" t="str">
            <v>Unidade Castelo Ltda</v>
          </cell>
          <cell r="D289" t="str">
            <v>Área Industrial</v>
          </cell>
          <cell r="E289" t="str">
            <v>Analista Contábil Pl</v>
          </cell>
          <cell r="F289">
            <v>1366</v>
          </cell>
          <cell r="G289" t="str">
            <v>O</v>
          </cell>
          <cell r="H289">
            <v>5002</v>
          </cell>
          <cell r="K289">
            <v>0</v>
          </cell>
          <cell r="L289" t="str">
            <v>Cargo encontrado</v>
          </cell>
        </row>
        <row r="290">
          <cell r="A290">
            <v>3957</v>
          </cell>
          <cell r="B290" t="str">
            <v>Castelo Ltda</v>
          </cell>
          <cell r="C290" t="str">
            <v>Unidade Castelo Ltda</v>
          </cell>
          <cell r="D290" t="str">
            <v>Área Industrial</v>
          </cell>
          <cell r="E290" t="str">
            <v>Analista Contábil Sr</v>
          </cell>
          <cell r="F290">
            <v>1366</v>
          </cell>
          <cell r="G290" t="str">
            <v>O</v>
          </cell>
          <cell r="H290">
            <v>5032</v>
          </cell>
          <cell r="K290">
            <v>0</v>
          </cell>
          <cell r="L290" t="str">
            <v>Cargo encontrado</v>
          </cell>
        </row>
        <row r="291">
          <cell r="A291">
            <v>3939</v>
          </cell>
          <cell r="B291" t="str">
            <v>Castelo Ltda</v>
          </cell>
          <cell r="C291" t="str">
            <v>Unidade Castelo Ltda</v>
          </cell>
          <cell r="D291" t="str">
            <v>Área Industrial</v>
          </cell>
          <cell r="E291" t="str">
            <v>Analista Planej Logística Materiais Jr</v>
          </cell>
          <cell r="F291">
            <v>1366</v>
          </cell>
          <cell r="G291" t="str">
            <v>O</v>
          </cell>
          <cell r="H291">
            <v>5139</v>
          </cell>
          <cell r="K291">
            <v>0</v>
          </cell>
          <cell r="L291" t="str">
            <v>Cargo encontrado</v>
          </cell>
        </row>
        <row r="292">
          <cell r="A292">
            <v>4069</v>
          </cell>
          <cell r="B292" t="str">
            <v>Castelo Ltda</v>
          </cell>
          <cell r="C292" t="str">
            <v>Unidade Castelo Ltda</v>
          </cell>
          <cell r="D292" t="str">
            <v>Área Industrial</v>
          </cell>
          <cell r="E292" t="str">
            <v>Analista Recursos Humanos Jr</v>
          </cell>
          <cell r="F292">
            <v>1366</v>
          </cell>
          <cell r="G292" t="str">
            <v>O</v>
          </cell>
          <cell r="K292">
            <v>0</v>
          </cell>
          <cell r="L292" t="str">
            <v>Cargo encontrado</v>
          </cell>
        </row>
        <row r="293">
          <cell r="A293">
            <v>4070</v>
          </cell>
          <cell r="B293" t="str">
            <v>Castelo Ltda</v>
          </cell>
          <cell r="C293" t="str">
            <v>Unidade Castelo Ltda</v>
          </cell>
          <cell r="D293" t="str">
            <v>Área Industrial</v>
          </cell>
          <cell r="E293" t="str">
            <v>Analista Recursos Humanos Pl</v>
          </cell>
          <cell r="F293">
            <v>1366</v>
          </cell>
          <cell r="G293" t="str">
            <v>O</v>
          </cell>
          <cell r="K293">
            <v>0</v>
          </cell>
          <cell r="L293" t="str">
            <v>Cargo encontrado</v>
          </cell>
        </row>
        <row r="294">
          <cell r="A294">
            <v>4071</v>
          </cell>
          <cell r="B294" t="str">
            <v>Castelo Ltda</v>
          </cell>
          <cell r="C294" t="str">
            <v>Unidade Castelo Ltda</v>
          </cell>
          <cell r="D294" t="str">
            <v>Área Industrial</v>
          </cell>
          <cell r="E294" t="str">
            <v>Analista Recursos Humanos Sr</v>
          </cell>
          <cell r="F294">
            <v>1366</v>
          </cell>
          <cell r="G294" t="str">
            <v>O</v>
          </cell>
          <cell r="K294">
            <v>0</v>
          </cell>
          <cell r="L294" t="str">
            <v>Cargo encontrado</v>
          </cell>
        </row>
        <row r="295">
          <cell r="A295">
            <v>4073</v>
          </cell>
          <cell r="B295" t="str">
            <v>Castelo Ltda</v>
          </cell>
          <cell r="C295" t="str">
            <v>Unidade Castelo Ltda</v>
          </cell>
          <cell r="D295" t="str">
            <v>Área Industrial</v>
          </cell>
          <cell r="E295" t="str">
            <v>Assistente Gerência</v>
          </cell>
          <cell r="F295">
            <v>1366</v>
          </cell>
          <cell r="G295" t="str">
            <v>O</v>
          </cell>
          <cell r="K295">
            <v>0</v>
          </cell>
          <cell r="L295" t="str">
            <v>Cargo encontrado</v>
          </cell>
        </row>
        <row r="296">
          <cell r="A296">
            <v>3934</v>
          </cell>
          <cell r="B296" t="str">
            <v>Castelo Ltda</v>
          </cell>
          <cell r="C296" t="str">
            <v>Unidade Castelo Ltda</v>
          </cell>
          <cell r="D296" t="str">
            <v>Área Industrial</v>
          </cell>
          <cell r="E296" t="str">
            <v>Auxiliar Almoxarifado</v>
          </cell>
          <cell r="F296">
            <v>1366</v>
          </cell>
          <cell r="G296" t="str">
            <v>O</v>
          </cell>
          <cell r="H296">
            <v>6001</v>
          </cell>
          <cell r="K296">
            <v>0</v>
          </cell>
          <cell r="L296" t="str">
            <v>Cargo encontrado</v>
          </cell>
        </row>
        <row r="297">
          <cell r="A297">
            <v>3929</v>
          </cell>
          <cell r="B297" t="str">
            <v>Castelo Ltda</v>
          </cell>
          <cell r="C297" t="str">
            <v>Unidade Castelo Ltda</v>
          </cell>
          <cell r="D297" t="str">
            <v>Área Industrial</v>
          </cell>
          <cell r="E297" t="str">
            <v>Auxiliar Expedição</v>
          </cell>
          <cell r="F297">
            <v>1366</v>
          </cell>
          <cell r="G297" t="str">
            <v>O</v>
          </cell>
          <cell r="H297">
            <v>6072</v>
          </cell>
          <cell r="K297">
            <v>0</v>
          </cell>
          <cell r="L297" t="str">
            <v>Cargo encontrado</v>
          </cell>
        </row>
        <row r="298">
          <cell r="A298">
            <v>3954</v>
          </cell>
          <cell r="B298" t="str">
            <v>Castelo Ltda</v>
          </cell>
          <cell r="C298" t="str">
            <v>Unidade Castelo Ltda</v>
          </cell>
          <cell r="D298" t="str">
            <v>Área Industrial</v>
          </cell>
          <cell r="E298" t="str">
            <v>Auxiliar Financeiro</v>
          </cell>
          <cell r="F298">
            <v>1366</v>
          </cell>
          <cell r="G298" t="str">
            <v>O</v>
          </cell>
          <cell r="H298">
            <v>5040</v>
          </cell>
          <cell r="K298">
            <v>0</v>
          </cell>
          <cell r="L298" t="str">
            <v>Cargo encontrado</v>
          </cell>
        </row>
        <row r="299">
          <cell r="A299">
            <v>4072</v>
          </cell>
          <cell r="B299" t="str">
            <v>Castelo Ltda</v>
          </cell>
          <cell r="C299" t="str">
            <v>Unidade Castelo Ltda</v>
          </cell>
          <cell r="D299" t="str">
            <v>Área Industrial</v>
          </cell>
          <cell r="E299" t="str">
            <v>Auxiliar Recursos Humanos</v>
          </cell>
          <cell r="F299">
            <v>1366</v>
          </cell>
          <cell r="G299" t="str">
            <v>O</v>
          </cell>
          <cell r="K299">
            <v>0</v>
          </cell>
          <cell r="L299" t="str">
            <v>Cargo encontrado</v>
          </cell>
        </row>
        <row r="300">
          <cell r="A300">
            <v>4078</v>
          </cell>
          <cell r="B300" t="str">
            <v>Castelo Ltda</v>
          </cell>
          <cell r="C300" t="str">
            <v>Unidade Castelo Ltda</v>
          </cell>
          <cell r="D300" t="str">
            <v>Área Industrial</v>
          </cell>
          <cell r="E300" t="str">
            <v>Auxiliar Técnico Manutenção</v>
          </cell>
          <cell r="F300">
            <v>1366</v>
          </cell>
          <cell r="G300" t="str">
            <v>O</v>
          </cell>
          <cell r="K300">
            <v>0</v>
          </cell>
          <cell r="L300" t="str">
            <v>Cargo encontrado</v>
          </cell>
        </row>
        <row r="301">
          <cell r="A301">
            <v>3922</v>
          </cell>
          <cell r="B301" t="str">
            <v>Castelo Ltda</v>
          </cell>
          <cell r="C301" t="str">
            <v>Unidade Castelo Ltda</v>
          </cell>
          <cell r="D301" t="str">
            <v>Área Industrial</v>
          </cell>
          <cell r="E301" t="str">
            <v>Auxiliar Utilidades</v>
          </cell>
          <cell r="F301">
            <v>1366</v>
          </cell>
          <cell r="G301" t="str">
            <v>O</v>
          </cell>
          <cell r="H301">
            <v>6005</v>
          </cell>
          <cell r="K301">
            <v>0</v>
          </cell>
          <cell r="L301" t="str">
            <v>Cargo encontrado</v>
          </cell>
        </row>
        <row r="302">
          <cell r="A302">
            <v>3935</v>
          </cell>
          <cell r="B302" t="str">
            <v>Castelo Ltda</v>
          </cell>
          <cell r="C302" t="str">
            <v>Unidade Castelo Ltda</v>
          </cell>
          <cell r="D302" t="str">
            <v>Área Industrial</v>
          </cell>
          <cell r="E302" t="str">
            <v>Comprador Jr</v>
          </cell>
          <cell r="F302">
            <v>1366</v>
          </cell>
          <cell r="G302" t="str">
            <v>O</v>
          </cell>
          <cell r="H302">
            <v>5075</v>
          </cell>
          <cell r="K302">
            <v>0</v>
          </cell>
          <cell r="L302" t="str">
            <v>Cargo encontrado</v>
          </cell>
        </row>
        <row r="303">
          <cell r="A303">
            <v>3949</v>
          </cell>
          <cell r="B303" t="str">
            <v>Castelo Ltda</v>
          </cell>
          <cell r="C303" t="str">
            <v>Unidade Castelo Ltda</v>
          </cell>
          <cell r="D303" t="str">
            <v>Área Industrial</v>
          </cell>
          <cell r="E303" t="str">
            <v>Coordenador Custos Orçamentos</v>
          </cell>
          <cell r="F303">
            <v>1366</v>
          </cell>
          <cell r="G303" t="str">
            <v>O</v>
          </cell>
          <cell r="H303">
            <v>4024</v>
          </cell>
          <cell r="K303">
            <v>0</v>
          </cell>
          <cell r="L303" t="str">
            <v>Cargo encontrado</v>
          </cell>
        </row>
        <row r="304">
          <cell r="A304">
            <v>3950</v>
          </cell>
          <cell r="B304" t="str">
            <v>Castelo Ltda</v>
          </cell>
          <cell r="C304" t="str">
            <v>Unidade Castelo Ltda</v>
          </cell>
          <cell r="D304" t="str">
            <v>Área Industrial</v>
          </cell>
          <cell r="E304" t="str">
            <v>Coordenador Financeiro</v>
          </cell>
          <cell r="F304">
            <v>1366</v>
          </cell>
          <cell r="G304" t="str">
            <v>O</v>
          </cell>
          <cell r="H304">
            <v>3047</v>
          </cell>
          <cell r="K304">
            <v>0</v>
          </cell>
          <cell r="L304" t="str">
            <v>Cargo encontrado</v>
          </cell>
        </row>
        <row r="305">
          <cell r="A305">
            <v>3961</v>
          </cell>
          <cell r="B305" t="str">
            <v>Castelo Ltda</v>
          </cell>
          <cell r="C305" t="str">
            <v>Unidade Castelo Ltda</v>
          </cell>
          <cell r="D305" t="str">
            <v>Área Industrial</v>
          </cell>
          <cell r="E305" t="str">
            <v>Coordenador Garantia Qualidade</v>
          </cell>
          <cell r="F305">
            <v>1366</v>
          </cell>
          <cell r="G305" t="str">
            <v>O</v>
          </cell>
          <cell r="H305">
            <v>3008</v>
          </cell>
          <cell r="K305">
            <v>0</v>
          </cell>
          <cell r="L305" t="str">
            <v>Cargo encontrado</v>
          </cell>
        </row>
        <row r="306">
          <cell r="A306">
            <v>3924</v>
          </cell>
          <cell r="B306" t="str">
            <v>Castelo Ltda</v>
          </cell>
          <cell r="C306" t="str">
            <v>Unidade Castelo Ltda</v>
          </cell>
          <cell r="D306" t="str">
            <v>Área Industrial</v>
          </cell>
          <cell r="E306" t="str">
            <v>Coordenador Logística Distribuição</v>
          </cell>
          <cell r="F306">
            <v>1366</v>
          </cell>
          <cell r="G306" t="str">
            <v>O</v>
          </cell>
          <cell r="H306">
            <v>3057</v>
          </cell>
          <cell r="K306">
            <v>0</v>
          </cell>
          <cell r="L306" t="str">
            <v>Cargo encontrado</v>
          </cell>
        </row>
        <row r="307">
          <cell r="A307">
            <v>4151</v>
          </cell>
          <cell r="B307" t="str">
            <v>Castelo Ltda</v>
          </cell>
          <cell r="C307" t="str">
            <v>Unidade Castelo Ltda</v>
          </cell>
          <cell r="D307" t="str">
            <v>Área Industrial</v>
          </cell>
          <cell r="E307" t="str">
            <v>Coordenador Projetos Manutenção</v>
          </cell>
          <cell r="F307">
            <v>1366</v>
          </cell>
          <cell r="G307" t="str">
            <v>O</v>
          </cell>
          <cell r="K307">
            <v>0</v>
          </cell>
          <cell r="L307" t="str">
            <v>Cargo NÃO encontrado</v>
          </cell>
        </row>
        <row r="308">
          <cell r="A308">
            <v>3942</v>
          </cell>
          <cell r="B308" t="str">
            <v>Castelo Ltda</v>
          </cell>
          <cell r="C308" t="str">
            <v>Unidade Castelo Ltda</v>
          </cell>
          <cell r="D308" t="str">
            <v>Área Industrial</v>
          </cell>
          <cell r="E308" t="str">
            <v>Coordenador Regional Vendas</v>
          </cell>
          <cell r="F308">
            <v>1366</v>
          </cell>
          <cell r="G308" t="str">
            <v>O</v>
          </cell>
          <cell r="H308">
            <v>3103</v>
          </cell>
          <cell r="K308">
            <v>0</v>
          </cell>
          <cell r="L308" t="str">
            <v>Cargo encontrado</v>
          </cell>
        </row>
        <row r="309">
          <cell r="A309">
            <v>4037</v>
          </cell>
          <cell r="B309" t="str">
            <v>Castelo Ltda</v>
          </cell>
          <cell r="C309" t="str">
            <v>Unidade Castelo Ltda</v>
          </cell>
          <cell r="D309" t="str">
            <v>Área Industrial</v>
          </cell>
          <cell r="E309" t="str">
            <v>Eletricista Manutenção Especializado</v>
          </cell>
          <cell r="F309">
            <v>1366</v>
          </cell>
          <cell r="G309" t="str">
            <v>O</v>
          </cell>
          <cell r="H309">
            <v>6025</v>
          </cell>
          <cell r="K309">
            <v>0</v>
          </cell>
          <cell r="L309" t="str">
            <v>Cargo encontrado</v>
          </cell>
        </row>
        <row r="310">
          <cell r="A310">
            <v>3920</v>
          </cell>
          <cell r="B310" t="str">
            <v>Castelo Ltda</v>
          </cell>
          <cell r="C310" t="str">
            <v>Unidade Castelo Ltda</v>
          </cell>
          <cell r="D310" t="str">
            <v>Área Industrial</v>
          </cell>
          <cell r="E310" t="str">
            <v>Eletricista Manutenção Meio Oficial</v>
          </cell>
          <cell r="F310">
            <v>1366</v>
          </cell>
          <cell r="G310" t="str">
            <v>O</v>
          </cell>
          <cell r="H310">
            <v>6025</v>
          </cell>
          <cell r="K310">
            <v>0</v>
          </cell>
          <cell r="L310" t="str">
            <v>Cargo encontrado</v>
          </cell>
        </row>
        <row r="311">
          <cell r="A311">
            <v>4036</v>
          </cell>
          <cell r="B311" t="str">
            <v>Castelo Ltda</v>
          </cell>
          <cell r="C311" t="str">
            <v>Unidade Castelo Ltda</v>
          </cell>
          <cell r="D311" t="str">
            <v>Área Industrial</v>
          </cell>
          <cell r="E311" t="str">
            <v>Eletricista Manutenção Oficial</v>
          </cell>
          <cell r="F311">
            <v>1366</v>
          </cell>
          <cell r="G311" t="str">
            <v>O</v>
          </cell>
          <cell r="H311">
            <v>6025</v>
          </cell>
          <cell r="K311">
            <v>0</v>
          </cell>
          <cell r="L311" t="str">
            <v>Cargo encontrado</v>
          </cell>
        </row>
        <row r="312">
          <cell r="A312">
            <v>4085</v>
          </cell>
          <cell r="B312" t="str">
            <v>Castelo Ltda</v>
          </cell>
          <cell r="C312" t="str">
            <v>Unidade Castelo Ltda</v>
          </cell>
          <cell r="D312" t="str">
            <v>Área Industrial</v>
          </cell>
          <cell r="E312" t="str">
            <v>Especialista Fabricação</v>
          </cell>
          <cell r="F312">
            <v>1366</v>
          </cell>
          <cell r="G312" t="str">
            <v>O</v>
          </cell>
          <cell r="K312">
            <v>0</v>
          </cell>
          <cell r="L312" t="str">
            <v>Cargo encontrado</v>
          </cell>
        </row>
        <row r="313">
          <cell r="A313">
            <v>3938</v>
          </cell>
          <cell r="B313" t="str">
            <v>Castelo Ltda</v>
          </cell>
          <cell r="C313" t="str">
            <v>Unidade Castelo Ltda</v>
          </cell>
          <cell r="D313" t="str">
            <v>Área Industrial</v>
          </cell>
          <cell r="E313" t="str">
            <v>Faturista</v>
          </cell>
          <cell r="F313">
            <v>1366</v>
          </cell>
          <cell r="G313" t="str">
            <v>O</v>
          </cell>
          <cell r="H313">
            <v>5014</v>
          </cell>
          <cell r="K313">
            <v>0</v>
          </cell>
          <cell r="L313" t="str">
            <v>Cargo encontrado</v>
          </cell>
        </row>
        <row r="314">
          <cell r="A314">
            <v>3948</v>
          </cell>
          <cell r="B314" t="str">
            <v>Castelo Ltda</v>
          </cell>
          <cell r="C314" t="str">
            <v>Unidade Castelo Ltda</v>
          </cell>
          <cell r="D314" t="str">
            <v>Área Industrial</v>
          </cell>
          <cell r="E314" t="str">
            <v>Gerente Controladoria Administrativo Financeiro</v>
          </cell>
          <cell r="F314">
            <v>1366</v>
          </cell>
          <cell r="G314" t="str">
            <v>O</v>
          </cell>
          <cell r="H314">
            <v>2019</v>
          </cell>
          <cell r="K314">
            <v>0</v>
          </cell>
          <cell r="L314" t="str">
            <v>Cargo encontrado</v>
          </cell>
        </row>
        <row r="315">
          <cell r="A315">
            <v>3923</v>
          </cell>
          <cell r="B315" t="str">
            <v>Castelo Ltda</v>
          </cell>
          <cell r="C315" t="str">
            <v>Unidade Castelo Ltda</v>
          </cell>
          <cell r="D315" t="str">
            <v>Área Industrial</v>
          </cell>
          <cell r="E315" t="str">
            <v>Gerente Logística</v>
          </cell>
          <cell r="F315">
            <v>1366</v>
          </cell>
          <cell r="G315" t="str">
            <v>O</v>
          </cell>
          <cell r="H315">
            <v>2027</v>
          </cell>
          <cell r="K315">
            <v>0</v>
          </cell>
          <cell r="L315" t="str">
            <v>Cargo encontrado</v>
          </cell>
        </row>
        <row r="316">
          <cell r="A316">
            <v>4034</v>
          </cell>
          <cell r="B316" t="str">
            <v>Castelo Ltda</v>
          </cell>
          <cell r="C316" t="str">
            <v>Unidade Castelo Ltda</v>
          </cell>
          <cell r="D316" t="str">
            <v>Área Industrial</v>
          </cell>
          <cell r="E316" t="str">
            <v>Mecânico Manutenção Especializado</v>
          </cell>
          <cell r="F316">
            <v>1366</v>
          </cell>
          <cell r="G316" t="str">
            <v>O</v>
          </cell>
          <cell r="H316">
            <v>6037</v>
          </cell>
          <cell r="K316">
            <v>0</v>
          </cell>
          <cell r="L316" t="str">
            <v>Cargo encontrado</v>
          </cell>
        </row>
        <row r="317">
          <cell r="A317">
            <v>3915</v>
          </cell>
          <cell r="B317" t="str">
            <v>Castelo Ltda</v>
          </cell>
          <cell r="C317" t="str">
            <v>Unidade Castelo Ltda</v>
          </cell>
          <cell r="D317" t="str">
            <v>Área Industrial</v>
          </cell>
          <cell r="E317" t="str">
            <v>Mecânico Manutenção Meio Oficial</v>
          </cell>
          <cell r="F317">
            <v>1366</v>
          </cell>
          <cell r="G317" t="str">
            <v>O</v>
          </cell>
          <cell r="H317">
            <v>6037</v>
          </cell>
          <cell r="K317">
            <v>0</v>
          </cell>
          <cell r="L317" t="str">
            <v>Cargo encontrado</v>
          </cell>
        </row>
        <row r="318">
          <cell r="A318">
            <v>4033</v>
          </cell>
          <cell r="B318" t="str">
            <v>Castelo Ltda</v>
          </cell>
          <cell r="C318" t="str">
            <v>Unidade Castelo Ltda</v>
          </cell>
          <cell r="D318" t="str">
            <v>Área Industrial</v>
          </cell>
          <cell r="E318" t="str">
            <v>Mecânico Manutenção Oficial</v>
          </cell>
          <cell r="F318">
            <v>1366</v>
          </cell>
          <cell r="G318" t="str">
            <v>O</v>
          </cell>
          <cell r="H318">
            <v>6037</v>
          </cell>
          <cell r="K318">
            <v>0</v>
          </cell>
          <cell r="L318" t="str">
            <v>Cargo encontrado</v>
          </cell>
        </row>
        <row r="319">
          <cell r="A319">
            <v>3932</v>
          </cell>
          <cell r="B319" t="str">
            <v>Castelo Ltda</v>
          </cell>
          <cell r="C319" t="str">
            <v>Unidade Castelo Ltda</v>
          </cell>
          <cell r="D319" t="str">
            <v>Área Industrial</v>
          </cell>
          <cell r="E319" t="str">
            <v>Monitor Almoxarifado</v>
          </cell>
          <cell r="F319">
            <v>1366</v>
          </cell>
          <cell r="G319" t="str">
            <v>O</v>
          </cell>
          <cell r="H319">
            <v>5015</v>
          </cell>
          <cell r="K319">
            <v>0</v>
          </cell>
          <cell r="L319" t="str">
            <v>Cargo encontrado</v>
          </cell>
        </row>
        <row r="320">
          <cell r="A320">
            <v>3930</v>
          </cell>
          <cell r="B320" t="str">
            <v>Castelo Ltda</v>
          </cell>
          <cell r="C320" t="str">
            <v>Unidade Castelo Ltda</v>
          </cell>
          <cell r="D320" t="str">
            <v>Área Industrial</v>
          </cell>
          <cell r="E320" t="str">
            <v>Monitor Expedição</v>
          </cell>
          <cell r="F320">
            <v>1366</v>
          </cell>
          <cell r="G320" t="str">
            <v>O</v>
          </cell>
          <cell r="H320">
            <v>6009</v>
          </cell>
          <cell r="K320">
            <v>0</v>
          </cell>
          <cell r="L320" t="str">
            <v>Cargo encontrado</v>
          </cell>
        </row>
        <row r="321">
          <cell r="A321">
            <v>4202</v>
          </cell>
          <cell r="B321" t="str">
            <v>Castelo Ltda</v>
          </cell>
          <cell r="C321" t="str">
            <v>Unidade Castelo Ltda</v>
          </cell>
          <cell r="D321" t="str">
            <v>Área Industrial</v>
          </cell>
          <cell r="E321" t="str">
            <v>Monitor Fabricação</v>
          </cell>
          <cell r="F321">
            <v>1366</v>
          </cell>
          <cell r="G321" t="str">
            <v>O</v>
          </cell>
          <cell r="K321">
            <v>0</v>
          </cell>
          <cell r="L321" t="str">
            <v>Cargo encontrado</v>
          </cell>
        </row>
        <row r="322">
          <cell r="A322">
            <v>4074</v>
          </cell>
          <cell r="B322" t="str">
            <v>Castelo Ltda</v>
          </cell>
          <cell r="C322" t="str">
            <v>Unidade Castelo Ltda</v>
          </cell>
          <cell r="D322" t="str">
            <v>Área Industrial</v>
          </cell>
          <cell r="E322" t="str">
            <v>Monitor Instalações</v>
          </cell>
          <cell r="F322">
            <v>1366</v>
          </cell>
          <cell r="G322" t="str">
            <v>O</v>
          </cell>
          <cell r="K322">
            <v>0</v>
          </cell>
          <cell r="L322" t="str">
            <v>Cargo encontrado</v>
          </cell>
        </row>
        <row r="323">
          <cell r="A323">
            <v>3928</v>
          </cell>
          <cell r="B323" t="str">
            <v>Castelo Ltda</v>
          </cell>
          <cell r="C323" t="str">
            <v>Unidade Castelo Ltda</v>
          </cell>
          <cell r="D323" t="str">
            <v>Área Industrial</v>
          </cell>
          <cell r="E323" t="str">
            <v>Motorista Carga</v>
          </cell>
          <cell r="F323">
            <v>1366</v>
          </cell>
          <cell r="G323" t="str">
            <v>O</v>
          </cell>
          <cell r="H323">
            <v>6042</v>
          </cell>
          <cell r="K323">
            <v>0</v>
          </cell>
          <cell r="L323" t="str">
            <v>Cargo encontrado</v>
          </cell>
        </row>
        <row r="324">
          <cell r="A324">
            <v>3931</v>
          </cell>
          <cell r="B324" t="str">
            <v>Castelo Ltda</v>
          </cell>
          <cell r="C324" t="str">
            <v>Unidade Castelo Ltda</v>
          </cell>
          <cell r="D324" t="str">
            <v>Área Industrial</v>
          </cell>
          <cell r="E324" t="str">
            <v>Operador Empilhadeira</v>
          </cell>
          <cell r="F324">
            <v>1366</v>
          </cell>
          <cell r="G324" t="str">
            <v>O</v>
          </cell>
          <cell r="H324">
            <v>6043</v>
          </cell>
          <cell r="K324">
            <v>0</v>
          </cell>
          <cell r="L324" t="str">
            <v>Cargo encontrado</v>
          </cell>
        </row>
        <row r="325">
          <cell r="A325">
            <v>4068</v>
          </cell>
          <cell r="B325" t="str">
            <v>Castelo Ltda</v>
          </cell>
          <cell r="C325" t="str">
            <v>Unidade Castelo Ltda</v>
          </cell>
          <cell r="D325" t="str">
            <v>Área Industrial</v>
          </cell>
          <cell r="E325" t="str">
            <v>Operador Processo Envase III</v>
          </cell>
          <cell r="F325">
            <v>1366</v>
          </cell>
          <cell r="G325" t="str">
            <v>O</v>
          </cell>
          <cell r="H325">
            <v>6123</v>
          </cell>
          <cell r="K325">
            <v>0</v>
          </cell>
          <cell r="L325" t="str">
            <v>Cargo encontrado</v>
          </cell>
        </row>
        <row r="326">
          <cell r="A326">
            <v>3917</v>
          </cell>
          <cell r="B326" t="str">
            <v>Castelo Ltda</v>
          </cell>
          <cell r="C326" t="str">
            <v>Unidade Castelo Ltda</v>
          </cell>
          <cell r="D326" t="str">
            <v>Área Industrial</v>
          </cell>
          <cell r="E326" t="str">
            <v>Pedreiro</v>
          </cell>
          <cell r="F326">
            <v>1366</v>
          </cell>
          <cell r="G326" t="str">
            <v>O</v>
          </cell>
          <cell r="H326">
            <v>6049</v>
          </cell>
          <cell r="K326">
            <v>0</v>
          </cell>
          <cell r="L326" t="str">
            <v>Cargo encontrado</v>
          </cell>
        </row>
        <row r="327">
          <cell r="A327">
            <v>3918</v>
          </cell>
          <cell r="B327" t="str">
            <v>Castelo Ltda</v>
          </cell>
          <cell r="C327" t="str">
            <v>Unidade Castelo Ltda</v>
          </cell>
          <cell r="D327" t="str">
            <v>Área Industrial</v>
          </cell>
          <cell r="E327" t="str">
            <v>Pintor</v>
          </cell>
          <cell r="F327">
            <v>1366</v>
          </cell>
          <cell r="G327" t="str">
            <v>O</v>
          </cell>
          <cell r="H327">
            <v>6165</v>
          </cell>
          <cell r="K327">
            <v>0</v>
          </cell>
          <cell r="L327" t="str">
            <v>Cargo encontrado</v>
          </cell>
        </row>
        <row r="328">
          <cell r="A328">
            <v>4075</v>
          </cell>
          <cell r="B328" t="str">
            <v>Castelo Ltda</v>
          </cell>
          <cell r="C328" t="str">
            <v>Unidade Castelo Ltda</v>
          </cell>
          <cell r="D328" t="str">
            <v>Área Industrial</v>
          </cell>
          <cell r="E328" t="str">
            <v>Técnico Processo Fabricação Pl</v>
          </cell>
          <cell r="F328">
            <v>1366</v>
          </cell>
          <cell r="G328" t="str">
            <v>O</v>
          </cell>
          <cell r="K328">
            <v>0</v>
          </cell>
          <cell r="L328" t="str">
            <v>Cargo encontrado</v>
          </cell>
        </row>
        <row r="329">
          <cell r="A329">
            <v>4076</v>
          </cell>
          <cell r="B329" t="str">
            <v>Castelo Ltda</v>
          </cell>
          <cell r="C329" t="str">
            <v>Unidade Castelo Ltda</v>
          </cell>
          <cell r="D329" t="str">
            <v>Área Industrial</v>
          </cell>
          <cell r="E329" t="str">
            <v>Técnico Processo Fabricação Sr</v>
          </cell>
          <cell r="F329">
            <v>1366</v>
          </cell>
          <cell r="G329" t="str">
            <v>O</v>
          </cell>
          <cell r="K329">
            <v>0</v>
          </cell>
          <cell r="L329" t="str">
            <v>Cargo encontrado</v>
          </cell>
        </row>
        <row r="330">
          <cell r="A330">
            <v>4055</v>
          </cell>
          <cell r="B330" t="str">
            <v>Castelo Ltda</v>
          </cell>
          <cell r="C330" t="str">
            <v>Unidade Castelo Ltda</v>
          </cell>
          <cell r="D330" t="str">
            <v>Área Logística</v>
          </cell>
          <cell r="E330" t="str">
            <v>Analista Administrativo Expedição Pl</v>
          </cell>
          <cell r="F330">
            <v>1366</v>
          </cell>
          <cell r="G330" t="str">
            <v>O</v>
          </cell>
          <cell r="K330">
            <v>0</v>
          </cell>
          <cell r="L330" t="str">
            <v>Cargo encontrado</v>
          </cell>
        </row>
        <row r="331">
          <cell r="A331">
            <v>4057</v>
          </cell>
          <cell r="B331" t="str">
            <v>Castelo Ltda</v>
          </cell>
          <cell r="C331" t="str">
            <v>Unidade Castelo Ltda</v>
          </cell>
          <cell r="D331" t="str">
            <v>Área Logística</v>
          </cell>
          <cell r="E331" t="str">
            <v>Analista Administrativo Expedição Sr</v>
          </cell>
          <cell r="F331">
            <v>1366</v>
          </cell>
          <cell r="G331" t="str">
            <v>O</v>
          </cell>
          <cell r="K331">
            <v>0</v>
          </cell>
          <cell r="L331" t="str">
            <v>Cargo encontrado</v>
          </cell>
        </row>
        <row r="332">
          <cell r="A332">
            <v>4058</v>
          </cell>
          <cell r="B332" t="str">
            <v>Castelo Ltda</v>
          </cell>
          <cell r="C332" t="str">
            <v>Unidade Castelo Ltda</v>
          </cell>
          <cell r="D332" t="str">
            <v>Área Logística</v>
          </cell>
          <cell r="E332" t="str">
            <v>Analista Planej Logística Materiais Pl</v>
          </cell>
          <cell r="F332">
            <v>1366</v>
          </cell>
          <cell r="G332" t="str">
            <v>O</v>
          </cell>
          <cell r="H332">
            <v>5139</v>
          </cell>
          <cell r="K332">
            <v>0</v>
          </cell>
          <cell r="L332" t="str">
            <v>Cargo encontrado</v>
          </cell>
        </row>
        <row r="333">
          <cell r="A333">
            <v>4059</v>
          </cell>
          <cell r="B333" t="str">
            <v>Castelo Ltda</v>
          </cell>
          <cell r="C333" t="str">
            <v>Unidade Castelo Ltda</v>
          </cell>
          <cell r="D333" t="str">
            <v>Área Logística</v>
          </cell>
          <cell r="E333" t="str">
            <v>Analista Planej Logística Materiais Sr</v>
          </cell>
          <cell r="F333">
            <v>1366</v>
          </cell>
          <cell r="G333" t="str">
            <v>O</v>
          </cell>
          <cell r="H333">
            <v>5139</v>
          </cell>
          <cell r="K333">
            <v>0</v>
          </cell>
          <cell r="L333" t="str">
            <v>Cargo encontrado</v>
          </cell>
        </row>
        <row r="334">
          <cell r="A334">
            <v>4028</v>
          </cell>
          <cell r="B334" t="str">
            <v>Castelo Ltda</v>
          </cell>
          <cell r="C334" t="str">
            <v>Unidade Castelo Ltda</v>
          </cell>
          <cell r="D334" t="str">
            <v>Área Logística</v>
          </cell>
          <cell r="E334" t="str">
            <v>Comprador Pl</v>
          </cell>
          <cell r="F334">
            <v>1366</v>
          </cell>
          <cell r="G334" t="str">
            <v>O</v>
          </cell>
          <cell r="H334">
            <v>5075</v>
          </cell>
          <cell r="K334">
            <v>0</v>
          </cell>
          <cell r="L334" t="str">
            <v>Cargo encontrado</v>
          </cell>
        </row>
        <row r="335">
          <cell r="A335">
            <v>4029</v>
          </cell>
          <cell r="B335" t="str">
            <v>Castelo Ltda</v>
          </cell>
          <cell r="C335" t="str">
            <v>Unidade Castelo Ltda</v>
          </cell>
          <cell r="D335" t="str">
            <v>Área Logística</v>
          </cell>
          <cell r="E335" t="str">
            <v>Comprador Sr</v>
          </cell>
          <cell r="F335">
            <v>1366</v>
          </cell>
          <cell r="G335" t="str">
            <v>O</v>
          </cell>
          <cell r="H335">
            <v>5075</v>
          </cell>
          <cell r="K335">
            <v>0</v>
          </cell>
          <cell r="L335" t="str">
            <v>Cargo encontrado</v>
          </cell>
        </row>
        <row r="336">
          <cell r="A336">
            <v>4025</v>
          </cell>
          <cell r="B336" t="str">
            <v>Castelo Ltda</v>
          </cell>
          <cell r="C336" t="str">
            <v>Unidade Castelo Ltda</v>
          </cell>
          <cell r="D336" t="str">
            <v>Área Logística</v>
          </cell>
          <cell r="E336" t="str">
            <v>Motorista Administrativo</v>
          </cell>
          <cell r="F336">
            <v>1366</v>
          </cell>
          <cell r="G336" t="str">
            <v>O</v>
          </cell>
          <cell r="K336">
            <v>0</v>
          </cell>
          <cell r="L336" t="str">
            <v>Cargo encontrado</v>
          </cell>
        </row>
        <row r="337">
          <cell r="A337">
            <v>4064</v>
          </cell>
          <cell r="B337" t="str">
            <v>Castelo Ltda</v>
          </cell>
          <cell r="C337" t="str">
            <v>Unidade Castelo Ltda</v>
          </cell>
          <cell r="D337" t="str">
            <v>Área Marketing </v>
          </cell>
          <cell r="E337" t="str">
            <v>Analista Marketing Pl</v>
          </cell>
          <cell r="F337">
            <v>1366</v>
          </cell>
          <cell r="G337" t="str">
            <v>O</v>
          </cell>
          <cell r="K337">
            <v>0</v>
          </cell>
          <cell r="L337" t="str">
            <v>Cargo encontrado</v>
          </cell>
        </row>
        <row r="338">
          <cell r="A338">
            <v>4065</v>
          </cell>
          <cell r="B338" t="str">
            <v>Castelo Ltda</v>
          </cell>
          <cell r="C338" t="str">
            <v>Unidade Castelo Ltda</v>
          </cell>
          <cell r="D338" t="str">
            <v>Área Marketing </v>
          </cell>
          <cell r="E338" t="str">
            <v>Analista Marketing Sr</v>
          </cell>
          <cell r="F338">
            <v>1366</v>
          </cell>
          <cell r="G338" t="str">
            <v>O</v>
          </cell>
          <cell r="K338">
            <v>0</v>
          </cell>
          <cell r="L338" t="str">
            <v>Cargo encontrado</v>
          </cell>
        </row>
        <row r="339">
          <cell r="A339">
            <v>3958</v>
          </cell>
          <cell r="B339" t="str">
            <v>Castelo Ltda</v>
          </cell>
          <cell r="C339" t="str">
            <v>Unidade Castelo Ltda</v>
          </cell>
          <cell r="D339" t="str">
            <v>Área Recursos Humanos e Garantia Qualidade</v>
          </cell>
          <cell r="E339" t="str">
            <v>Analista Administração Pessoal Jr</v>
          </cell>
          <cell r="F339">
            <v>1366</v>
          </cell>
          <cell r="G339" t="str">
            <v>O</v>
          </cell>
          <cell r="H339">
            <v>5237</v>
          </cell>
          <cell r="K339">
            <v>0</v>
          </cell>
          <cell r="L339" t="str">
            <v>Cargo encontrado</v>
          </cell>
        </row>
        <row r="340">
          <cell r="A340">
            <v>3959</v>
          </cell>
          <cell r="B340" t="str">
            <v>Castelo Ltda</v>
          </cell>
          <cell r="C340" t="str">
            <v>Unidade Castelo Ltda</v>
          </cell>
          <cell r="D340" t="str">
            <v>Área Recursos Humanos e Garantia Qualidade</v>
          </cell>
          <cell r="E340" t="str">
            <v>Analista Administração Pessoal Pl</v>
          </cell>
          <cell r="F340">
            <v>1366</v>
          </cell>
          <cell r="G340" t="str">
            <v>O</v>
          </cell>
          <cell r="H340">
            <v>5238</v>
          </cell>
          <cell r="K340">
            <v>0</v>
          </cell>
          <cell r="L340" t="str">
            <v>Cargo encontrado</v>
          </cell>
        </row>
        <row r="341">
          <cell r="A341">
            <v>3960</v>
          </cell>
          <cell r="B341" t="str">
            <v>Castelo Ltda</v>
          </cell>
          <cell r="C341" t="str">
            <v>Unidade Castelo Ltda</v>
          </cell>
          <cell r="D341" t="str">
            <v>Área Recursos Humanos e Garantia Qualidade</v>
          </cell>
          <cell r="E341" t="str">
            <v>Analista Administração Pessoal Sr</v>
          </cell>
          <cell r="F341">
            <v>1366</v>
          </cell>
          <cell r="G341" t="str">
            <v>O</v>
          </cell>
          <cell r="H341">
            <v>5239</v>
          </cell>
          <cell r="K341">
            <v>0</v>
          </cell>
          <cell r="L341" t="str">
            <v>Cargo encontrado</v>
          </cell>
        </row>
        <row r="342">
          <cell r="A342">
            <v>3880</v>
          </cell>
          <cell r="B342" t="str">
            <v>Castelo Ltda</v>
          </cell>
          <cell r="C342" t="str">
            <v>Unidade Castelo Ltda</v>
          </cell>
          <cell r="D342" t="str">
            <v>Área Recursos Humanos e Garantia Qualidade</v>
          </cell>
          <cell r="E342" t="str">
            <v>Analista Laboratório Jr</v>
          </cell>
          <cell r="F342">
            <v>1366</v>
          </cell>
          <cell r="G342" t="str">
            <v>O</v>
          </cell>
          <cell r="H342">
            <v>6246</v>
          </cell>
          <cell r="K342">
            <v>0</v>
          </cell>
          <cell r="L342" t="str">
            <v>Cargo encontrado</v>
          </cell>
        </row>
        <row r="343">
          <cell r="A343">
            <v>4061</v>
          </cell>
          <cell r="B343" t="str">
            <v>Castelo Ltda</v>
          </cell>
          <cell r="C343" t="str">
            <v>Unidade Castelo Ltda</v>
          </cell>
          <cell r="D343" t="str">
            <v>Área Recursos Humanos e Garantia Qualidade</v>
          </cell>
          <cell r="E343" t="str">
            <v>Analista Sistema Qualidade Jr</v>
          </cell>
          <cell r="F343">
            <v>1366</v>
          </cell>
          <cell r="G343" t="str">
            <v>O</v>
          </cell>
          <cell r="K343">
            <v>0</v>
          </cell>
          <cell r="L343" t="str">
            <v>Cargo encontrado</v>
          </cell>
        </row>
        <row r="344">
          <cell r="A344">
            <v>4062</v>
          </cell>
          <cell r="B344" t="str">
            <v>Castelo Ltda</v>
          </cell>
          <cell r="C344" t="str">
            <v>Unidade Castelo Ltda</v>
          </cell>
          <cell r="D344" t="str">
            <v>Área Recursos Humanos e Garantia Qualidade</v>
          </cell>
          <cell r="E344" t="str">
            <v>Analista Sistema Qualidade Pl</v>
          </cell>
          <cell r="F344">
            <v>1366</v>
          </cell>
          <cell r="G344" t="str">
            <v>O</v>
          </cell>
          <cell r="K344">
            <v>0</v>
          </cell>
          <cell r="L344" t="str">
            <v>Cargo encontrado</v>
          </cell>
        </row>
        <row r="345">
          <cell r="A345">
            <v>4063</v>
          </cell>
          <cell r="B345" t="str">
            <v>Castelo Ltda</v>
          </cell>
          <cell r="C345" t="str">
            <v>Unidade Castelo Ltda</v>
          </cell>
          <cell r="D345" t="str">
            <v>Área Recursos Humanos e Garantia Qualidade</v>
          </cell>
          <cell r="E345" t="str">
            <v>Analista Sistema Qualidade Sr</v>
          </cell>
          <cell r="F345">
            <v>1366</v>
          </cell>
          <cell r="G345" t="str">
            <v>O</v>
          </cell>
        </row>
        <row r="346">
          <cell r="A346">
            <v>4030</v>
          </cell>
          <cell r="B346" t="str">
            <v>Castelo Ltda</v>
          </cell>
          <cell r="C346" t="str">
            <v>Unidade Castelo Ltda</v>
          </cell>
          <cell r="D346" t="str">
            <v>Área Recursos Humanos e Garantia Qualidade</v>
          </cell>
          <cell r="E346" t="str">
            <v>Técnico Segurança Trabalho Pl</v>
          </cell>
          <cell r="F346">
            <v>1366</v>
          </cell>
          <cell r="G346" t="str">
            <v>O</v>
          </cell>
          <cell r="H346">
            <v>5073</v>
          </cell>
        </row>
        <row r="347">
          <cell r="A347">
            <v>4031</v>
          </cell>
          <cell r="B347" t="str">
            <v>Castelo Ltda</v>
          </cell>
          <cell r="C347" t="str">
            <v>Unidade Castelo Ltda</v>
          </cell>
          <cell r="D347" t="str">
            <v>Área Recursos Humanos e Garantia Qualidade</v>
          </cell>
          <cell r="E347" t="str">
            <v>Técnico Segurança Trabalho Sr</v>
          </cell>
          <cell r="F347">
            <v>1366</v>
          </cell>
          <cell r="G347" t="str">
            <v>O</v>
          </cell>
          <cell r="H347">
            <v>5073</v>
          </cell>
        </row>
        <row r="348">
          <cell r="A348">
            <v>4060</v>
          </cell>
          <cell r="B348" t="str">
            <v>Castelo Ltda</v>
          </cell>
          <cell r="C348" t="str">
            <v>Unidade Castelo Ltda</v>
          </cell>
          <cell r="D348" t="str">
            <v>Área Recursos Humanos e Garantia Qualidade</v>
          </cell>
          <cell r="E348" t="str">
            <v>X Cargo sem Avaliação</v>
          </cell>
          <cell r="F348">
            <v>1366</v>
          </cell>
          <cell r="G348" t="str">
            <v>O</v>
          </cell>
        </row>
        <row r="349">
          <cell r="A349">
            <v>4203</v>
          </cell>
          <cell r="B349" t="str">
            <v>Castelo Ltda</v>
          </cell>
          <cell r="C349" t="str">
            <v>Unidade Castelo Ltda</v>
          </cell>
          <cell r="D349" t="str">
            <v>Marketing</v>
          </cell>
          <cell r="E349" t="str">
            <v>Promotor Vendas</v>
          </cell>
          <cell r="F349">
            <v>1366</v>
          </cell>
          <cell r="G349" t="str">
            <v>O</v>
          </cell>
        </row>
        <row r="350">
          <cell r="A350">
            <v>4155</v>
          </cell>
          <cell r="B350" t="str">
            <v>Dulcini S/A</v>
          </cell>
          <cell r="C350" t="str">
            <v>Americana</v>
          </cell>
          <cell r="D350" t="str">
            <v>Área Administrativa Financeira</v>
          </cell>
          <cell r="E350" t="str">
            <v>Almoxarife Especializado</v>
          </cell>
          <cell r="F350">
            <v>1368</v>
          </cell>
          <cell r="G350" t="str">
            <v>O</v>
          </cell>
        </row>
        <row r="351">
          <cell r="A351">
            <v>4154</v>
          </cell>
          <cell r="B351" t="str">
            <v>Dulcini S/A</v>
          </cell>
          <cell r="C351" t="str">
            <v>Americana</v>
          </cell>
          <cell r="D351" t="str">
            <v>Área Administrativa Financeira</v>
          </cell>
          <cell r="E351" t="str">
            <v>Almoxarife Meio Oficial</v>
          </cell>
          <cell r="F351">
            <v>1368</v>
          </cell>
          <cell r="G351" t="str">
            <v>O</v>
          </cell>
        </row>
        <row r="352">
          <cell r="A352">
            <v>4133</v>
          </cell>
          <cell r="B352" t="str">
            <v>Dulcini S/A</v>
          </cell>
          <cell r="C352" t="str">
            <v>Americana</v>
          </cell>
          <cell r="D352" t="str">
            <v>Área Administrativa Financeira</v>
          </cell>
          <cell r="E352" t="str">
            <v>Almoxarife Oficial</v>
          </cell>
          <cell r="F352">
            <v>1368</v>
          </cell>
          <cell r="G352" t="str">
            <v>O</v>
          </cell>
        </row>
        <row r="353">
          <cell r="A353">
            <v>4162</v>
          </cell>
          <cell r="B353" t="str">
            <v>Dulcini S/A</v>
          </cell>
          <cell r="C353" t="str">
            <v>Americana</v>
          </cell>
          <cell r="D353" t="str">
            <v>Área Administrativa Financeira</v>
          </cell>
          <cell r="E353" t="str">
            <v>Analista Administração Pessoal Jr</v>
          </cell>
          <cell r="F353">
            <v>1368</v>
          </cell>
          <cell r="G353" t="str">
            <v>O</v>
          </cell>
        </row>
        <row r="354">
          <cell r="A354">
            <v>4104</v>
          </cell>
          <cell r="B354" t="str">
            <v>Dulcini S/A</v>
          </cell>
          <cell r="C354" t="str">
            <v>Americana</v>
          </cell>
          <cell r="D354" t="str">
            <v>Área Administrativa Financeira</v>
          </cell>
          <cell r="E354" t="str">
            <v>Analista Administração Pessoal Pl</v>
          </cell>
          <cell r="F354">
            <v>1368</v>
          </cell>
          <cell r="G354" t="str">
            <v>O</v>
          </cell>
        </row>
        <row r="355">
          <cell r="A355">
            <v>4161</v>
          </cell>
          <cell r="B355" t="str">
            <v>Dulcini S/A</v>
          </cell>
          <cell r="C355" t="str">
            <v>Americana</v>
          </cell>
          <cell r="D355" t="str">
            <v>Área Administrativa Financeira</v>
          </cell>
          <cell r="E355" t="str">
            <v>Analista Administração Pessoal Sr</v>
          </cell>
          <cell r="F355">
            <v>1368</v>
          </cell>
          <cell r="G355" t="str">
            <v>O</v>
          </cell>
        </row>
        <row r="356">
          <cell r="A356">
            <v>4147</v>
          </cell>
          <cell r="B356" t="str">
            <v>Dulcini S/A</v>
          </cell>
          <cell r="C356" t="str">
            <v>Americana</v>
          </cell>
          <cell r="D356" t="str">
            <v>Área Administrativa Financeira</v>
          </cell>
          <cell r="E356" t="str">
            <v>Analista Contábil Financeiro Jr</v>
          </cell>
          <cell r="F356">
            <v>1368</v>
          </cell>
          <cell r="G356" t="str">
            <v>O</v>
          </cell>
        </row>
        <row r="357">
          <cell r="A357">
            <v>4095</v>
          </cell>
          <cell r="B357" t="str">
            <v>Dulcini S/A</v>
          </cell>
          <cell r="C357" t="str">
            <v>Americana</v>
          </cell>
          <cell r="D357" t="str">
            <v>Área Administrativa Financeira</v>
          </cell>
          <cell r="E357" t="str">
            <v>Analista Contábil Financeiro Pl</v>
          </cell>
          <cell r="F357">
            <v>1368</v>
          </cell>
          <cell r="G357" t="str">
            <v>O</v>
          </cell>
        </row>
        <row r="358">
          <cell r="A358">
            <v>4148</v>
          </cell>
          <cell r="B358" t="str">
            <v>Dulcini S/A</v>
          </cell>
          <cell r="C358" t="str">
            <v>Americana</v>
          </cell>
          <cell r="D358" t="str">
            <v>Área Administrativa Financeira</v>
          </cell>
          <cell r="E358" t="str">
            <v>Analista Contábil Financeiro Sr</v>
          </cell>
          <cell r="F358">
            <v>1368</v>
          </cell>
          <cell r="G358" t="str">
            <v>O</v>
          </cell>
        </row>
        <row r="359">
          <cell r="A359">
            <v>4149</v>
          </cell>
          <cell r="B359" t="str">
            <v>Dulcini S/A</v>
          </cell>
          <cell r="C359" t="str">
            <v>Americana</v>
          </cell>
          <cell r="D359" t="str">
            <v>Área Administrativa Financeira</v>
          </cell>
          <cell r="E359" t="str">
            <v>Analista Custos Jr</v>
          </cell>
          <cell r="F359">
            <v>1368</v>
          </cell>
          <cell r="G359" t="str">
            <v>O</v>
          </cell>
        </row>
        <row r="360">
          <cell r="A360">
            <v>4100</v>
          </cell>
          <cell r="B360" t="str">
            <v>Dulcini S/A</v>
          </cell>
          <cell r="C360" t="str">
            <v>Americana</v>
          </cell>
          <cell r="D360" t="str">
            <v>Área Administrativa Financeira</v>
          </cell>
          <cell r="E360" t="str">
            <v>Analista Custos Pl</v>
          </cell>
          <cell r="F360">
            <v>1368</v>
          </cell>
          <cell r="G360" t="str">
            <v>O</v>
          </cell>
        </row>
        <row r="361">
          <cell r="A361">
            <v>4150</v>
          </cell>
          <cell r="B361" t="str">
            <v>Dulcini S/A</v>
          </cell>
          <cell r="C361" t="str">
            <v>Americana</v>
          </cell>
          <cell r="D361" t="str">
            <v>Área Administrativa Financeira</v>
          </cell>
          <cell r="E361" t="str">
            <v>Analista Custos Sr</v>
          </cell>
          <cell r="F361">
            <v>1368</v>
          </cell>
          <cell r="G361" t="str">
            <v>O</v>
          </cell>
        </row>
        <row r="362">
          <cell r="A362">
            <v>4152</v>
          </cell>
          <cell r="B362" t="str">
            <v>Dulcini S/A</v>
          </cell>
          <cell r="C362" t="str">
            <v>Americana</v>
          </cell>
          <cell r="D362" t="str">
            <v>Área Administrativa Financeira</v>
          </cell>
          <cell r="E362" t="str">
            <v>Analista Fiscal Jr</v>
          </cell>
          <cell r="F362">
            <v>1368</v>
          </cell>
          <cell r="G362" t="str">
            <v>O</v>
          </cell>
        </row>
        <row r="363">
          <cell r="A363">
            <v>4099</v>
          </cell>
          <cell r="B363" t="str">
            <v>Dulcini S/A</v>
          </cell>
          <cell r="C363" t="str">
            <v>Americana</v>
          </cell>
          <cell r="D363" t="str">
            <v>Área Administrativa Financeira</v>
          </cell>
          <cell r="E363" t="str">
            <v>Analista Fiscal Pl</v>
          </cell>
          <cell r="F363">
            <v>1368</v>
          </cell>
          <cell r="G363" t="str">
            <v>O</v>
          </cell>
        </row>
        <row r="364">
          <cell r="A364">
            <v>4153</v>
          </cell>
          <cell r="B364" t="str">
            <v>Dulcini S/A</v>
          </cell>
          <cell r="C364" t="str">
            <v>Americana</v>
          </cell>
          <cell r="D364" t="str">
            <v>Área Administrativa Financeira</v>
          </cell>
          <cell r="E364" t="str">
            <v>Analista Fiscal Sr</v>
          </cell>
          <cell r="F364">
            <v>1368</v>
          </cell>
          <cell r="G364" t="str">
            <v>O</v>
          </cell>
        </row>
        <row r="365">
          <cell r="A365">
            <v>4160</v>
          </cell>
          <cell r="B365" t="str">
            <v>Dulcini S/A</v>
          </cell>
          <cell r="C365" t="str">
            <v>Americana</v>
          </cell>
          <cell r="D365" t="str">
            <v>Área Administrativa Financeira</v>
          </cell>
          <cell r="E365" t="str">
            <v>Analista Recursos Humanos Jr</v>
          </cell>
          <cell r="F365">
            <v>1368</v>
          </cell>
          <cell r="G365" t="str">
            <v>O</v>
          </cell>
        </row>
        <row r="366">
          <cell r="A366">
            <v>4158</v>
          </cell>
          <cell r="B366" t="str">
            <v>Dulcini S/A</v>
          </cell>
          <cell r="C366" t="str">
            <v>Americana</v>
          </cell>
          <cell r="D366" t="str">
            <v>Área Administrativa Financeira</v>
          </cell>
          <cell r="E366" t="str">
            <v>Analista Recursos Humanos Pl</v>
          </cell>
          <cell r="F366">
            <v>1368</v>
          </cell>
          <cell r="G366" t="str">
            <v>O</v>
          </cell>
        </row>
        <row r="367">
          <cell r="A367">
            <v>4103</v>
          </cell>
          <cell r="B367" t="str">
            <v>Dulcini S/A</v>
          </cell>
          <cell r="C367" t="str">
            <v>Americana</v>
          </cell>
          <cell r="D367" t="str">
            <v>Área Administrativa Financeira</v>
          </cell>
          <cell r="E367" t="str">
            <v>Analista Recursos Humanos Sr</v>
          </cell>
          <cell r="F367">
            <v>1368</v>
          </cell>
          <cell r="G367" t="str">
            <v>O</v>
          </cell>
        </row>
        <row r="368">
          <cell r="A368">
            <v>4157</v>
          </cell>
          <cell r="B368" t="str">
            <v>Dulcini S/A</v>
          </cell>
          <cell r="C368" t="str">
            <v>Americana</v>
          </cell>
          <cell r="D368" t="str">
            <v>Área Administrativa Financeira</v>
          </cell>
          <cell r="E368" t="str">
            <v>Analista Sistemas Jr</v>
          </cell>
          <cell r="F368">
            <v>1368</v>
          </cell>
          <cell r="G368" t="str">
            <v>O</v>
          </cell>
        </row>
        <row r="369">
          <cell r="A369">
            <v>4156</v>
          </cell>
          <cell r="B369" t="str">
            <v>Dulcini S/A</v>
          </cell>
          <cell r="C369" t="str">
            <v>Americana</v>
          </cell>
          <cell r="D369" t="str">
            <v>Área Administrativa Financeira</v>
          </cell>
          <cell r="E369" t="str">
            <v>Analista Sistemas Pl</v>
          </cell>
          <cell r="F369">
            <v>1368</v>
          </cell>
          <cell r="G369" t="str">
            <v>O</v>
          </cell>
        </row>
        <row r="370">
          <cell r="A370">
            <v>4102</v>
          </cell>
          <cell r="B370" t="str">
            <v>Dulcini S/A</v>
          </cell>
          <cell r="C370" t="str">
            <v>Americana</v>
          </cell>
          <cell r="D370" t="str">
            <v>Área Administrativa Financeira</v>
          </cell>
          <cell r="E370" t="str">
            <v>Analista Sistemas Sr</v>
          </cell>
          <cell r="F370">
            <v>1368</v>
          </cell>
          <cell r="G370" t="str">
            <v>O</v>
          </cell>
        </row>
        <row r="371">
          <cell r="A371">
            <v>4093</v>
          </cell>
          <cell r="B371" t="str">
            <v>Dulcini S/A</v>
          </cell>
          <cell r="C371" t="str">
            <v>Americana</v>
          </cell>
          <cell r="D371" t="str">
            <v>Área Administrativa Financeira</v>
          </cell>
          <cell r="E371" t="str">
            <v>Assistente Administração Serviços</v>
          </cell>
          <cell r="F371">
            <v>1368</v>
          </cell>
          <cell r="G371" t="str">
            <v>O</v>
          </cell>
        </row>
        <row r="372">
          <cell r="A372">
            <v>4092</v>
          </cell>
          <cell r="B372" t="str">
            <v>Dulcini S/A</v>
          </cell>
          <cell r="C372" t="str">
            <v>Americana</v>
          </cell>
          <cell r="D372" t="str">
            <v>Área Administrativa Financeira</v>
          </cell>
          <cell r="E372" t="str">
            <v>Auxiliar Administração Serviços</v>
          </cell>
          <cell r="F372">
            <v>1368</v>
          </cell>
          <cell r="G372" t="str">
            <v>O</v>
          </cell>
        </row>
        <row r="373">
          <cell r="A373">
            <v>4101</v>
          </cell>
          <cell r="B373" t="str">
            <v>Dulcini S/A</v>
          </cell>
          <cell r="C373" t="str">
            <v>Americana</v>
          </cell>
          <cell r="D373" t="str">
            <v>Área Administrativa Financeira</v>
          </cell>
          <cell r="E373" t="str">
            <v>Coordenador Contábil</v>
          </cell>
          <cell r="F373">
            <v>1368</v>
          </cell>
          <cell r="G373" t="str">
            <v>O</v>
          </cell>
          <cell r="K373">
            <v>0</v>
          </cell>
          <cell r="L373" t="str">
            <v>Cargo NÃO encontrado</v>
          </cell>
        </row>
        <row r="374">
          <cell r="A374">
            <v>4096</v>
          </cell>
          <cell r="B374" t="str">
            <v>Dulcini S/A</v>
          </cell>
          <cell r="C374" t="str">
            <v>Americana</v>
          </cell>
          <cell r="D374" t="str">
            <v>Área Administrativa Financeira</v>
          </cell>
          <cell r="E374" t="str">
            <v>Coordenador Financeiro</v>
          </cell>
          <cell r="F374">
            <v>1368</v>
          </cell>
          <cell r="G374" t="str">
            <v>O</v>
          </cell>
          <cell r="K374">
            <v>0</v>
          </cell>
          <cell r="L374" t="str">
            <v>Cargo NÃO encontrado</v>
          </cell>
        </row>
        <row r="375">
          <cell r="A375">
            <v>4081</v>
          </cell>
          <cell r="B375" t="str">
            <v>Dulcini S/A</v>
          </cell>
          <cell r="C375" t="str">
            <v>Americana</v>
          </cell>
          <cell r="D375" t="str">
            <v>Área Administrativa Financeira</v>
          </cell>
          <cell r="E375" t="str">
            <v>Diretor Administrativo Financeiro</v>
          </cell>
          <cell r="F375">
            <v>1368</v>
          </cell>
          <cell r="G375" t="str">
            <v>O</v>
          </cell>
          <cell r="K375">
            <v>0</v>
          </cell>
          <cell r="L375" t="str">
            <v>Cargo NÃO encontrado</v>
          </cell>
        </row>
        <row r="376">
          <cell r="A376">
            <v>4082</v>
          </cell>
          <cell r="B376" t="str">
            <v>Dulcini S/A</v>
          </cell>
          <cell r="C376" t="str">
            <v>Americana</v>
          </cell>
          <cell r="D376" t="str">
            <v>Área Administrativa Financeira</v>
          </cell>
          <cell r="E376" t="str">
            <v>Diretor Superintendente</v>
          </cell>
          <cell r="F376">
            <v>1368</v>
          </cell>
          <cell r="G376" t="str">
            <v>O</v>
          </cell>
          <cell r="K376">
            <v>0</v>
          </cell>
          <cell r="L376" t="str">
            <v>Cargo NÃO encontrado</v>
          </cell>
        </row>
        <row r="377">
          <cell r="A377">
            <v>4094</v>
          </cell>
          <cell r="B377" t="str">
            <v>Dulcini S/A</v>
          </cell>
          <cell r="C377" t="str">
            <v>Americana</v>
          </cell>
          <cell r="D377" t="str">
            <v>Área Administrativa Financeira</v>
          </cell>
          <cell r="E377" t="str">
            <v>Secretária Diretoria Bilíngüe</v>
          </cell>
          <cell r="F377">
            <v>1368</v>
          </cell>
          <cell r="G377" t="str">
            <v>O</v>
          </cell>
          <cell r="K377">
            <v>0</v>
          </cell>
          <cell r="L377" t="str">
            <v>Cargo NÃO encontrado</v>
          </cell>
        </row>
        <row r="378">
          <cell r="A378">
            <v>4123</v>
          </cell>
          <cell r="B378" t="str">
            <v>Dulcini S/A</v>
          </cell>
          <cell r="C378" t="str">
            <v>Americana</v>
          </cell>
          <cell r="D378" t="str">
            <v>Área Comercial</v>
          </cell>
          <cell r="E378" t="str">
            <v>Analista Administração Vendas Pl</v>
          </cell>
          <cell r="F378">
            <v>1368</v>
          </cell>
          <cell r="G378" t="str">
            <v>O</v>
          </cell>
          <cell r="K378">
            <v>0</v>
          </cell>
          <cell r="L378" t="str">
            <v>Cargo NÃO encontrado</v>
          </cell>
        </row>
        <row r="379">
          <cell r="A379">
            <v>4125</v>
          </cell>
          <cell r="B379" t="str">
            <v>Dulcini S/A</v>
          </cell>
          <cell r="C379" t="str">
            <v>Americana</v>
          </cell>
          <cell r="D379" t="str">
            <v>Área Comercial</v>
          </cell>
          <cell r="E379" t="str">
            <v>Analista Marketing Pl</v>
          </cell>
          <cell r="F379">
            <v>1368</v>
          </cell>
          <cell r="G379" t="str">
            <v>O</v>
          </cell>
          <cell r="K379">
            <v>0</v>
          </cell>
          <cell r="L379" t="str">
            <v>Cargo NÃO encontrado</v>
          </cell>
        </row>
        <row r="380">
          <cell r="A380">
            <v>4134</v>
          </cell>
          <cell r="B380" t="str">
            <v>Dulcini S/A</v>
          </cell>
          <cell r="C380" t="str">
            <v>Americana</v>
          </cell>
          <cell r="D380" t="str">
            <v>Área Comercial</v>
          </cell>
          <cell r="E380" t="str">
            <v>Auxiliar Administração Vendas</v>
          </cell>
          <cell r="F380">
            <v>1368</v>
          </cell>
          <cell r="G380" t="str">
            <v>O</v>
          </cell>
          <cell r="K380">
            <v>0</v>
          </cell>
          <cell r="L380" t="str">
            <v>Cargo NÃO encontrado</v>
          </cell>
        </row>
        <row r="381">
          <cell r="A381">
            <v>4122</v>
          </cell>
          <cell r="B381" t="str">
            <v>Dulcini S/A</v>
          </cell>
          <cell r="C381" t="str">
            <v>Americana</v>
          </cell>
          <cell r="D381" t="str">
            <v>Área Comercial</v>
          </cell>
          <cell r="E381" t="str">
            <v>Engenheiro Vendas Pl</v>
          </cell>
          <cell r="F381">
            <v>1368</v>
          </cell>
          <cell r="G381" t="str">
            <v>O</v>
          </cell>
          <cell r="K381">
            <v>0</v>
          </cell>
          <cell r="L381" t="str">
            <v>Cargo NÃO encontrado</v>
          </cell>
        </row>
        <row r="382">
          <cell r="A382">
            <v>4089</v>
          </cell>
          <cell r="B382" t="str">
            <v>Dulcini S/A</v>
          </cell>
          <cell r="C382" t="str">
            <v>Americana</v>
          </cell>
          <cell r="D382" t="str">
            <v>Área Comercial</v>
          </cell>
          <cell r="E382" t="str">
            <v>Gerente Comercial</v>
          </cell>
          <cell r="F382">
            <v>1368</v>
          </cell>
          <cell r="G382" t="str">
            <v>O</v>
          </cell>
          <cell r="K382">
            <v>0</v>
          </cell>
          <cell r="L382" t="str">
            <v>Cargo NÃO encontrado</v>
          </cell>
        </row>
        <row r="383">
          <cell r="A383">
            <v>4120</v>
          </cell>
          <cell r="B383" t="str">
            <v>Dulcini S/A</v>
          </cell>
          <cell r="C383" t="str">
            <v>Americana</v>
          </cell>
          <cell r="D383" t="str">
            <v>Área Comercial</v>
          </cell>
          <cell r="E383" t="str">
            <v>Gerente Regional Vendas</v>
          </cell>
          <cell r="F383">
            <v>1368</v>
          </cell>
          <cell r="G383" t="str">
            <v>O</v>
          </cell>
          <cell r="K383">
            <v>0</v>
          </cell>
          <cell r="L383" t="str">
            <v>Cargo NÃO encontrado</v>
          </cell>
        </row>
        <row r="384">
          <cell r="A384">
            <v>4217</v>
          </cell>
          <cell r="B384" t="str">
            <v>Dulcini S/A</v>
          </cell>
          <cell r="C384" t="str">
            <v>Americana</v>
          </cell>
          <cell r="D384" t="str">
            <v>Área Garantia Qualidade</v>
          </cell>
          <cell r="E384" t="str">
            <v>Analista Garantia Qualidade Jr</v>
          </cell>
          <cell r="F384">
            <v>1368</v>
          </cell>
          <cell r="G384" t="str">
            <v>O</v>
          </cell>
          <cell r="K384">
            <v>0</v>
          </cell>
          <cell r="L384" t="str">
            <v>Cargo NÃO encontrado</v>
          </cell>
        </row>
        <row r="385">
          <cell r="A385">
            <v>4137</v>
          </cell>
          <cell r="B385" t="str">
            <v>Dulcini S/A</v>
          </cell>
          <cell r="C385" t="str">
            <v>Americana</v>
          </cell>
          <cell r="D385" t="str">
            <v>Área Garantia Qualidade</v>
          </cell>
          <cell r="E385" t="str">
            <v>Analista Garantia Qualidade Pl</v>
          </cell>
          <cell r="F385">
            <v>1368</v>
          </cell>
          <cell r="G385" t="str">
            <v>O</v>
          </cell>
          <cell r="K385">
            <v>0</v>
          </cell>
          <cell r="L385" t="str">
            <v>Cargo NÃO encontrado</v>
          </cell>
        </row>
        <row r="386">
          <cell r="A386">
            <v>4218</v>
          </cell>
          <cell r="B386" t="str">
            <v>Dulcini S/A</v>
          </cell>
          <cell r="C386" t="str">
            <v>Americana</v>
          </cell>
          <cell r="D386" t="str">
            <v>Área Garantia Qualidade</v>
          </cell>
          <cell r="E386" t="str">
            <v>Analista Garantia Qualidade Sr</v>
          </cell>
          <cell r="F386">
            <v>1368</v>
          </cell>
          <cell r="G386" t="str">
            <v>O</v>
          </cell>
          <cell r="K386">
            <v>0</v>
          </cell>
          <cell r="L386" t="str">
            <v>Cargo NÃO encontrado</v>
          </cell>
        </row>
        <row r="387">
          <cell r="A387">
            <v>4131</v>
          </cell>
          <cell r="B387" t="str">
            <v>Dulcini S/A</v>
          </cell>
          <cell r="C387" t="str">
            <v>Americana</v>
          </cell>
          <cell r="D387" t="str">
            <v>Área Garantia Qualidade</v>
          </cell>
          <cell r="E387" t="str">
            <v>Analista Laboratório Pl</v>
          </cell>
          <cell r="F387">
            <v>1368</v>
          </cell>
          <cell r="G387" t="str">
            <v>O</v>
          </cell>
          <cell r="K387">
            <v>0</v>
          </cell>
          <cell r="L387" t="str">
            <v>Cargo NÃO encontrado</v>
          </cell>
        </row>
        <row r="388">
          <cell r="A388">
            <v>4219</v>
          </cell>
          <cell r="B388" t="str">
            <v>Dulcini S/A</v>
          </cell>
          <cell r="C388" t="str">
            <v>Americana</v>
          </cell>
          <cell r="D388" t="str">
            <v>Área Garantia Qualidade</v>
          </cell>
          <cell r="E388" t="str">
            <v>Analista Pesquisa e Desenvolvimento Jr</v>
          </cell>
          <cell r="F388">
            <v>1368</v>
          </cell>
          <cell r="G388" t="str">
            <v>O</v>
          </cell>
          <cell r="K388">
            <v>0</v>
          </cell>
          <cell r="L388" t="str">
            <v>Cargo NÃO encontrado</v>
          </cell>
        </row>
        <row r="389">
          <cell r="A389">
            <v>4223</v>
          </cell>
          <cell r="B389" t="str">
            <v>Dulcini S/A</v>
          </cell>
          <cell r="C389" t="str">
            <v>Americana</v>
          </cell>
          <cell r="D389" t="str">
            <v>Área Garantia Qualidade</v>
          </cell>
          <cell r="E389" t="str">
            <v>Analista Pesquisa e Desenvolvimento Jr</v>
          </cell>
          <cell r="F389">
            <v>1368</v>
          </cell>
          <cell r="G389" t="str">
            <v>O</v>
          </cell>
          <cell r="K389">
            <v>0</v>
          </cell>
          <cell r="L389" t="str">
            <v>Cargo NÃO encontrado</v>
          </cell>
        </row>
        <row r="390">
          <cell r="A390">
            <v>4145</v>
          </cell>
          <cell r="B390" t="str">
            <v>Dulcini S/A</v>
          </cell>
          <cell r="C390" t="str">
            <v>Americana</v>
          </cell>
          <cell r="D390" t="str">
            <v>Área Garantia Qualidade</v>
          </cell>
          <cell r="E390" t="str">
            <v>Analista Pesquisa e Desenvolvimento Pl</v>
          </cell>
          <cell r="F390">
            <v>1368</v>
          </cell>
          <cell r="G390" t="str">
            <v>O</v>
          </cell>
          <cell r="K390">
            <v>0</v>
          </cell>
          <cell r="L390" t="str">
            <v>Cargo NÃO encontrado</v>
          </cell>
        </row>
        <row r="391">
          <cell r="A391">
            <v>4220</v>
          </cell>
          <cell r="B391" t="str">
            <v>Dulcini S/A</v>
          </cell>
          <cell r="C391" t="str">
            <v>Americana</v>
          </cell>
          <cell r="D391" t="str">
            <v>Área Garantia Qualidade</v>
          </cell>
          <cell r="E391" t="str">
            <v>Analista Pesquisa e Desenvolvimento Sr</v>
          </cell>
          <cell r="F391">
            <v>1368</v>
          </cell>
          <cell r="G391" t="str">
            <v>O</v>
          </cell>
          <cell r="K391">
            <v>0</v>
          </cell>
          <cell r="L391" t="str">
            <v>Cargo NÃO encontrado</v>
          </cell>
        </row>
        <row r="392">
          <cell r="A392">
            <v>4221</v>
          </cell>
          <cell r="B392" t="str">
            <v>Dulcini S/A</v>
          </cell>
          <cell r="C392" t="str">
            <v>Americana</v>
          </cell>
          <cell r="D392" t="str">
            <v>Área Garantia Qualidade</v>
          </cell>
          <cell r="E392" t="str">
            <v>Analista Sistema Qualidade Jr</v>
          </cell>
          <cell r="F392">
            <v>1368</v>
          </cell>
          <cell r="G392" t="str">
            <v>O</v>
          </cell>
          <cell r="K392">
            <v>0</v>
          </cell>
          <cell r="L392" t="str">
            <v>Cargo NÃO encontrado</v>
          </cell>
        </row>
        <row r="393">
          <cell r="A393">
            <v>4130</v>
          </cell>
          <cell r="B393" t="str">
            <v>Dulcini S/A</v>
          </cell>
          <cell r="C393" t="str">
            <v>Americana</v>
          </cell>
          <cell r="D393" t="str">
            <v>Área Garantia Qualidade</v>
          </cell>
          <cell r="E393" t="str">
            <v>Analista Sistema Qualidade Pl</v>
          </cell>
          <cell r="F393">
            <v>1368</v>
          </cell>
          <cell r="G393" t="str">
            <v>O</v>
          </cell>
          <cell r="K393">
            <v>0</v>
          </cell>
          <cell r="L393" t="str">
            <v>Cargo NÃO encontrado</v>
          </cell>
        </row>
        <row r="394">
          <cell r="A394">
            <v>4222</v>
          </cell>
          <cell r="B394" t="str">
            <v>Dulcini S/A</v>
          </cell>
          <cell r="C394" t="str">
            <v>Americana</v>
          </cell>
          <cell r="D394" t="str">
            <v>Área Garantia Qualidade</v>
          </cell>
          <cell r="E394" t="str">
            <v>Analista Sistema Qualidade Sr</v>
          </cell>
          <cell r="F394">
            <v>1368</v>
          </cell>
          <cell r="G394" t="str">
            <v>O</v>
          </cell>
          <cell r="K394">
            <v>0</v>
          </cell>
          <cell r="L394" t="str">
            <v>Cargo NÃO encontrado</v>
          </cell>
        </row>
        <row r="395">
          <cell r="A395">
            <v>4132</v>
          </cell>
          <cell r="B395" t="str">
            <v>Dulcini S/A</v>
          </cell>
          <cell r="C395" t="str">
            <v>Americana</v>
          </cell>
          <cell r="D395" t="str">
            <v>Área Garantia Qualidade</v>
          </cell>
          <cell r="E395" t="str">
            <v>Assistente Técnico Pl</v>
          </cell>
          <cell r="F395">
            <v>1368</v>
          </cell>
          <cell r="G395" t="str">
            <v>O</v>
          </cell>
          <cell r="K395">
            <v>0</v>
          </cell>
          <cell r="L395" t="str">
            <v>Cargo NÃO encontrado</v>
          </cell>
        </row>
        <row r="396">
          <cell r="A396">
            <v>4128</v>
          </cell>
          <cell r="B396" t="str">
            <v>Dulcini S/A</v>
          </cell>
          <cell r="C396" t="str">
            <v>Americana</v>
          </cell>
          <cell r="D396" t="str">
            <v>Área Garantia Qualidade</v>
          </cell>
          <cell r="E396" t="str">
            <v>Auxiliar Laboratório</v>
          </cell>
          <cell r="F396">
            <v>1368</v>
          </cell>
          <cell r="G396" t="str">
            <v>O</v>
          </cell>
          <cell r="K396">
            <v>0</v>
          </cell>
          <cell r="L396" t="str">
            <v>Cargo NÃO encontrado</v>
          </cell>
        </row>
        <row r="397">
          <cell r="A397">
            <v>4126</v>
          </cell>
          <cell r="B397" t="str">
            <v>Dulcini S/A</v>
          </cell>
          <cell r="C397" t="str">
            <v>Americana</v>
          </cell>
          <cell r="D397" t="str">
            <v>Área Garantia Qualidade</v>
          </cell>
          <cell r="E397" t="str">
            <v>Coordenador Laboratório</v>
          </cell>
          <cell r="F397">
            <v>1368</v>
          </cell>
          <cell r="G397" t="str">
            <v>O</v>
          </cell>
          <cell r="K397">
            <v>0</v>
          </cell>
          <cell r="L397" t="str">
            <v>Cargo NÃO encontrado</v>
          </cell>
        </row>
        <row r="398">
          <cell r="A398">
            <v>4088</v>
          </cell>
          <cell r="B398" t="str">
            <v>Dulcini S/A</v>
          </cell>
          <cell r="C398" t="str">
            <v>Americana</v>
          </cell>
          <cell r="D398" t="str">
            <v>Área Garantia Qualidade</v>
          </cell>
          <cell r="E398" t="str">
            <v>Gerente Garantia Qualidade</v>
          </cell>
          <cell r="F398">
            <v>1368</v>
          </cell>
          <cell r="G398" t="str">
            <v>O</v>
          </cell>
          <cell r="K398">
            <v>0</v>
          </cell>
          <cell r="L398" t="str">
            <v>Cargo NÃO encontrado</v>
          </cell>
        </row>
        <row r="399">
          <cell r="A399">
            <v>4127</v>
          </cell>
          <cell r="B399" t="str">
            <v>Dulcini S/A</v>
          </cell>
          <cell r="C399" t="str">
            <v>Americana</v>
          </cell>
          <cell r="D399" t="str">
            <v>Área Garantia Qualidade</v>
          </cell>
          <cell r="E399" t="str">
            <v>Microbiologista</v>
          </cell>
          <cell r="F399">
            <v>1368</v>
          </cell>
          <cell r="G399" t="str">
            <v>O</v>
          </cell>
          <cell r="K399">
            <v>0</v>
          </cell>
          <cell r="L399" t="str">
            <v>Cargo NÃO encontrado</v>
          </cell>
        </row>
        <row r="400">
          <cell r="A400">
            <v>4116</v>
          </cell>
          <cell r="B400" t="str">
            <v>Dulcini S/A</v>
          </cell>
          <cell r="C400" t="str">
            <v>Americana</v>
          </cell>
          <cell r="D400" t="str">
            <v>Área Industrial</v>
          </cell>
          <cell r="E400" t="str">
            <v>Auxiliar Processo</v>
          </cell>
          <cell r="F400">
            <v>1368</v>
          </cell>
          <cell r="G400" t="str">
            <v>O</v>
          </cell>
          <cell r="K400">
            <v>0</v>
          </cell>
          <cell r="L400" t="str">
            <v>Cargo NÃO encontrado</v>
          </cell>
        </row>
        <row r="401">
          <cell r="A401">
            <v>4110</v>
          </cell>
          <cell r="B401" t="str">
            <v>Dulcini S/A</v>
          </cell>
          <cell r="C401" t="str">
            <v>Americana</v>
          </cell>
          <cell r="D401" t="str">
            <v>Área Industrial</v>
          </cell>
          <cell r="E401" t="str">
            <v>Balanceiro</v>
          </cell>
          <cell r="F401">
            <v>1368</v>
          </cell>
          <cell r="G401" t="str">
            <v>O</v>
          </cell>
          <cell r="K401">
            <v>0</v>
          </cell>
          <cell r="L401" t="str">
            <v>Cargo NÃO encontrado</v>
          </cell>
        </row>
        <row r="402">
          <cell r="A402">
            <v>4139</v>
          </cell>
          <cell r="B402" t="str">
            <v>Dulcini S/A</v>
          </cell>
          <cell r="C402" t="str">
            <v>Americana</v>
          </cell>
          <cell r="D402" t="str">
            <v>Área Industrial</v>
          </cell>
          <cell r="E402" t="str">
            <v>Cargo Não Avaliado</v>
          </cell>
          <cell r="F402">
            <v>1368</v>
          </cell>
          <cell r="G402" t="str">
            <v>O</v>
          </cell>
          <cell r="K402">
            <v>0</v>
          </cell>
          <cell r="L402" t="str">
            <v>Cargo NÃO encontrado</v>
          </cell>
        </row>
        <row r="403">
          <cell r="A403">
            <v>4108</v>
          </cell>
          <cell r="B403" t="str">
            <v>Dulcini S/A</v>
          </cell>
          <cell r="C403" t="str">
            <v>Americana</v>
          </cell>
          <cell r="D403" t="str">
            <v>Área Industrial</v>
          </cell>
          <cell r="E403" t="str">
            <v>Coordenador Operações</v>
          </cell>
          <cell r="F403">
            <v>1368</v>
          </cell>
          <cell r="G403" t="str">
            <v>O</v>
          </cell>
          <cell r="K403">
            <v>0</v>
          </cell>
          <cell r="L403" t="str">
            <v>Cargo NÃO encontrado</v>
          </cell>
        </row>
        <row r="404">
          <cell r="A404">
            <v>4176</v>
          </cell>
          <cell r="B404" t="str">
            <v>Dulcini S/A</v>
          </cell>
          <cell r="C404" t="str">
            <v>Americana</v>
          </cell>
          <cell r="D404" t="str">
            <v>Área Industrial</v>
          </cell>
          <cell r="E404" t="str">
            <v>Desenhista Projetista Jr</v>
          </cell>
          <cell r="F404">
            <v>1368</v>
          </cell>
          <cell r="G404" t="str">
            <v>O</v>
          </cell>
          <cell r="K404">
            <v>0</v>
          </cell>
          <cell r="L404" t="str">
            <v>Cargo NÃO encontrado</v>
          </cell>
        </row>
        <row r="405">
          <cell r="A405">
            <v>4136</v>
          </cell>
          <cell r="B405" t="str">
            <v>Dulcini S/A</v>
          </cell>
          <cell r="C405" t="str">
            <v>Americana</v>
          </cell>
          <cell r="D405" t="str">
            <v>Área Industrial</v>
          </cell>
          <cell r="E405" t="str">
            <v>Desenhista Projetista Pl</v>
          </cell>
          <cell r="F405">
            <v>1368</v>
          </cell>
          <cell r="G405" t="str">
            <v>O</v>
          </cell>
          <cell r="K405">
            <v>0</v>
          </cell>
          <cell r="L405" t="str">
            <v>Cargo NÃO encontrado</v>
          </cell>
        </row>
        <row r="406">
          <cell r="A406">
            <v>4175</v>
          </cell>
          <cell r="B406" t="str">
            <v>Dulcini S/A</v>
          </cell>
          <cell r="C406" t="str">
            <v>Americana</v>
          </cell>
          <cell r="D406" t="str">
            <v>Área Industrial</v>
          </cell>
          <cell r="E406" t="str">
            <v>Desenhista Projetista Sr</v>
          </cell>
          <cell r="F406">
            <v>1368</v>
          </cell>
          <cell r="G406" t="str">
            <v>O</v>
          </cell>
          <cell r="K406">
            <v>0</v>
          </cell>
          <cell r="L406" t="str">
            <v>Cargo NÃO encontrado</v>
          </cell>
        </row>
        <row r="407">
          <cell r="A407">
            <v>4181</v>
          </cell>
          <cell r="B407" t="str">
            <v>Dulcini S/A</v>
          </cell>
          <cell r="C407" t="str">
            <v>Americana</v>
          </cell>
          <cell r="D407" t="str">
            <v>Área Industrial</v>
          </cell>
          <cell r="E407" t="str">
            <v>Eletricista Manutenção Especializado</v>
          </cell>
          <cell r="F407">
            <v>1368</v>
          </cell>
          <cell r="G407" t="str">
            <v>O</v>
          </cell>
          <cell r="K407">
            <v>0</v>
          </cell>
          <cell r="L407" t="str">
            <v>Cargo NÃO encontrado</v>
          </cell>
        </row>
        <row r="408">
          <cell r="A408">
            <v>4182</v>
          </cell>
          <cell r="B408" t="str">
            <v>Dulcini S/A</v>
          </cell>
          <cell r="C408" t="str">
            <v>Americana</v>
          </cell>
          <cell r="D408" t="str">
            <v>Área Industrial</v>
          </cell>
          <cell r="E408" t="str">
            <v>Eletricista Manutenção Meio Oficial</v>
          </cell>
          <cell r="F408">
            <v>1368</v>
          </cell>
          <cell r="G408" t="str">
            <v>O</v>
          </cell>
          <cell r="K408">
            <v>0</v>
          </cell>
          <cell r="L408" t="str">
            <v>Cargo NÃO encontrado</v>
          </cell>
        </row>
        <row r="409">
          <cell r="A409">
            <v>4115</v>
          </cell>
          <cell r="B409" t="str">
            <v>Dulcini S/A</v>
          </cell>
          <cell r="C409" t="str">
            <v>Americana</v>
          </cell>
          <cell r="D409" t="str">
            <v>Área Industrial</v>
          </cell>
          <cell r="E409" t="str">
            <v>Eletricista Manutenção Oficial</v>
          </cell>
          <cell r="F409">
            <v>1368</v>
          </cell>
          <cell r="G409" t="str">
            <v>O</v>
          </cell>
          <cell r="K409">
            <v>0</v>
          </cell>
          <cell r="L409" t="str">
            <v>Cargo NÃO encontrado</v>
          </cell>
        </row>
        <row r="410">
          <cell r="A410">
            <v>4087</v>
          </cell>
          <cell r="B410" t="str">
            <v>Dulcini S/A</v>
          </cell>
          <cell r="C410" t="str">
            <v>Americana</v>
          </cell>
          <cell r="D410" t="str">
            <v>Área Industrial</v>
          </cell>
          <cell r="E410" t="str">
            <v>Gerente Industrial</v>
          </cell>
          <cell r="F410">
            <v>1368</v>
          </cell>
          <cell r="G410" t="str">
            <v>O</v>
          </cell>
          <cell r="K410">
            <v>0</v>
          </cell>
          <cell r="L410" t="str">
            <v>Cargo NÃO encontrado</v>
          </cell>
        </row>
        <row r="411">
          <cell r="A411">
            <v>4135</v>
          </cell>
          <cell r="B411" t="str">
            <v>Dulcini S/A</v>
          </cell>
          <cell r="C411" t="str">
            <v>Americana</v>
          </cell>
          <cell r="D411" t="str">
            <v>Área Industrial</v>
          </cell>
          <cell r="E411" t="str">
            <v>Instrumentista</v>
          </cell>
          <cell r="F411">
            <v>1368</v>
          </cell>
          <cell r="G411" t="str">
            <v>O</v>
          </cell>
          <cell r="K411">
            <v>0</v>
          </cell>
          <cell r="L411" t="str">
            <v>Cargo NÃO encontrado</v>
          </cell>
        </row>
        <row r="412">
          <cell r="A412">
            <v>4109</v>
          </cell>
          <cell r="B412" t="str">
            <v>Dulcini S/A</v>
          </cell>
          <cell r="C412" t="str">
            <v>Americana</v>
          </cell>
          <cell r="D412" t="str">
            <v>Área Industrial</v>
          </cell>
          <cell r="E412" t="str">
            <v>Líder Operações</v>
          </cell>
          <cell r="F412">
            <v>1368</v>
          </cell>
          <cell r="G412" t="str">
            <v>O</v>
          </cell>
          <cell r="K412">
            <v>0</v>
          </cell>
          <cell r="L412" t="str">
            <v>Cargo NÃO encontrado</v>
          </cell>
        </row>
        <row r="413">
          <cell r="A413">
            <v>4183</v>
          </cell>
          <cell r="B413" t="str">
            <v>Dulcini S/A</v>
          </cell>
          <cell r="C413" t="str">
            <v>Americana</v>
          </cell>
          <cell r="D413" t="str">
            <v>Área Industrial</v>
          </cell>
          <cell r="E413" t="str">
            <v>Mecânico Manutenção Especializado</v>
          </cell>
          <cell r="F413">
            <v>1368</v>
          </cell>
          <cell r="G413" t="str">
            <v>O</v>
          </cell>
          <cell r="K413">
            <v>0</v>
          </cell>
          <cell r="L413" t="str">
            <v>Cargo NÃO encontrado</v>
          </cell>
        </row>
        <row r="414">
          <cell r="A414">
            <v>4184</v>
          </cell>
          <cell r="B414" t="str">
            <v>Dulcini S/A</v>
          </cell>
          <cell r="C414" t="str">
            <v>Americana</v>
          </cell>
          <cell r="D414" t="str">
            <v>Área Industrial</v>
          </cell>
          <cell r="E414" t="str">
            <v>Mecânico Manutenção Meio Oficial</v>
          </cell>
          <cell r="F414">
            <v>1368</v>
          </cell>
          <cell r="G414" t="str">
            <v>O</v>
          </cell>
          <cell r="K414">
            <v>0</v>
          </cell>
          <cell r="L414" t="str">
            <v>Cargo NÃO encontrado</v>
          </cell>
        </row>
        <row r="415">
          <cell r="A415">
            <v>4138</v>
          </cell>
          <cell r="B415" t="str">
            <v>Dulcini S/A</v>
          </cell>
          <cell r="C415" t="str">
            <v>Americana</v>
          </cell>
          <cell r="D415" t="str">
            <v>Área Industrial</v>
          </cell>
          <cell r="E415" t="str">
            <v>Mecânico Manutenção Oficial</v>
          </cell>
          <cell r="F415">
            <v>1368</v>
          </cell>
          <cell r="G415" t="str">
            <v>O</v>
          </cell>
          <cell r="K415">
            <v>0</v>
          </cell>
          <cell r="L415" t="str">
            <v>Cargo NÃO encontrado</v>
          </cell>
        </row>
        <row r="416">
          <cell r="A416">
            <v>4114</v>
          </cell>
          <cell r="B416" t="str">
            <v>Dulcini S/A</v>
          </cell>
          <cell r="C416" t="str">
            <v>Americana</v>
          </cell>
          <cell r="D416" t="str">
            <v>Área Industrial</v>
          </cell>
          <cell r="E416" t="str">
            <v>Operador Caldeira</v>
          </cell>
          <cell r="F416">
            <v>1368</v>
          </cell>
          <cell r="G416" t="str">
            <v>O</v>
          </cell>
          <cell r="K416">
            <v>0</v>
          </cell>
          <cell r="L416" t="str">
            <v>Cargo NÃO encontrado</v>
          </cell>
        </row>
        <row r="417">
          <cell r="A417">
            <v>4164</v>
          </cell>
          <cell r="B417" t="str">
            <v>Dulcini S/A</v>
          </cell>
          <cell r="C417" t="str">
            <v>Americana</v>
          </cell>
          <cell r="D417" t="str">
            <v>Área Industrial</v>
          </cell>
          <cell r="E417" t="str">
            <v>Operador Processo I</v>
          </cell>
          <cell r="F417">
            <v>1368</v>
          </cell>
          <cell r="G417" t="str">
            <v>O</v>
          </cell>
          <cell r="K417">
            <v>0</v>
          </cell>
          <cell r="L417" t="str">
            <v>Cargo NÃO encontrado</v>
          </cell>
        </row>
        <row r="418">
          <cell r="A418">
            <v>4166</v>
          </cell>
          <cell r="B418" t="str">
            <v>Dulcini S/A</v>
          </cell>
          <cell r="C418" t="str">
            <v>Americana</v>
          </cell>
          <cell r="D418" t="str">
            <v>Área Industrial</v>
          </cell>
          <cell r="E418" t="str">
            <v>Operador Processo II</v>
          </cell>
          <cell r="F418">
            <v>1368</v>
          </cell>
          <cell r="G418" t="str">
            <v>O</v>
          </cell>
          <cell r="K418">
            <v>0</v>
          </cell>
          <cell r="L418" t="str">
            <v>Cargo NÃO encontrado</v>
          </cell>
        </row>
        <row r="419">
          <cell r="A419">
            <v>4215</v>
          </cell>
          <cell r="B419" t="str">
            <v>Dulcini S/A</v>
          </cell>
          <cell r="C419" t="str">
            <v>Americana</v>
          </cell>
          <cell r="D419" t="str">
            <v>Área Novos Negócios</v>
          </cell>
          <cell r="E419" t="str">
            <v>Analista Logística Jr</v>
          </cell>
          <cell r="F419">
            <v>1368</v>
          </cell>
          <cell r="G419" t="str">
            <v>O</v>
          </cell>
          <cell r="K419">
            <v>0</v>
          </cell>
          <cell r="L419" t="str">
            <v>Cargo NÃO encontrado</v>
          </cell>
        </row>
        <row r="420">
          <cell r="A420">
            <v>4118</v>
          </cell>
          <cell r="B420" t="str">
            <v>Dulcini S/A</v>
          </cell>
          <cell r="C420" t="str">
            <v>Americana</v>
          </cell>
          <cell r="D420" t="str">
            <v>Área Novos Negócios</v>
          </cell>
          <cell r="E420" t="str">
            <v>Analista Logística Pl</v>
          </cell>
          <cell r="F420">
            <v>1368</v>
          </cell>
          <cell r="G420" t="str">
            <v>O</v>
          </cell>
          <cell r="K420">
            <v>0</v>
          </cell>
          <cell r="L420" t="str">
            <v>Cargo NÃO encontrado</v>
          </cell>
        </row>
        <row r="421">
          <cell r="A421">
            <v>4216</v>
          </cell>
          <cell r="B421" t="str">
            <v>Dulcini S/A</v>
          </cell>
          <cell r="C421" t="str">
            <v>Americana</v>
          </cell>
          <cell r="D421" t="str">
            <v>Área Novos Negócios</v>
          </cell>
          <cell r="E421" t="str">
            <v>Analista Logística Sr</v>
          </cell>
          <cell r="F421">
            <v>1368</v>
          </cell>
          <cell r="G421" t="str">
            <v>O</v>
          </cell>
          <cell r="K421">
            <v>0</v>
          </cell>
          <cell r="L421" t="str">
            <v>Cargo NÃO encontrado</v>
          </cell>
        </row>
        <row r="422">
          <cell r="A422">
            <v>4129</v>
          </cell>
          <cell r="B422" t="str">
            <v>Dulcini S/A</v>
          </cell>
          <cell r="C422" t="str">
            <v>Americana</v>
          </cell>
          <cell r="D422" t="str">
            <v>Área Novos Negócios</v>
          </cell>
          <cell r="E422" t="str">
            <v>Assistente Administração Novos Negócios</v>
          </cell>
          <cell r="F422">
            <v>1368</v>
          </cell>
          <cell r="G422" t="str">
            <v>O</v>
          </cell>
          <cell r="K422">
            <v>0</v>
          </cell>
          <cell r="L422" t="str">
            <v>Cargo NÃO encontrado</v>
          </cell>
        </row>
        <row r="423">
          <cell r="A423">
            <v>4213</v>
          </cell>
          <cell r="B423" t="str">
            <v>Dulcini S/A</v>
          </cell>
          <cell r="C423" t="str">
            <v>Americana</v>
          </cell>
          <cell r="D423" t="str">
            <v>Área Novos Negócios</v>
          </cell>
          <cell r="E423" t="str">
            <v>Comprador Jr</v>
          </cell>
          <cell r="F423">
            <v>1368</v>
          </cell>
          <cell r="G423" t="str">
            <v>O</v>
          </cell>
          <cell r="K423">
            <v>0</v>
          </cell>
          <cell r="L423" t="str">
            <v>Cargo NÃO encontrado</v>
          </cell>
        </row>
        <row r="424">
          <cell r="A424">
            <v>4119</v>
          </cell>
          <cell r="B424" t="str">
            <v>Dulcini S/A</v>
          </cell>
          <cell r="C424" t="str">
            <v>Americana</v>
          </cell>
          <cell r="D424" t="str">
            <v>Área Novos Negócios</v>
          </cell>
          <cell r="E424" t="str">
            <v>Comprador Pl</v>
          </cell>
          <cell r="F424">
            <v>1368</v>
          </cell>
          <cell r="G424" t="str">
            <v>O</v>
          </cell>
          <cell r="K424">
            <v>0</v>
          </cell>
          <cell r="L424" t="str">
            <v>Cargo NÃO encontrado</v>
          </cell>
        </row>
        <row r="425">
          <cell r="A425">
            <v>4214</v>
          </cell>
          <cell r="B425" t="str">
            <v>Dulcini S/A</v>
          </cell>
          <cell r="C425" t="str">
            <v>Americana</v>
          </cell>
          <cell r="D425" t="str">
            <v>Área Novos Negócios</v>
          </cell>
          <cell r="E425" t="str">
            <v>Comprador Sr</v>
          </cell>
          <cell r="F425">
            <v>1368</v>
          </cell>
          <cell r="G425" t="str">
            <v>O</v>
          </cell>
          <cell r="K425">
            <v>0</v>
          </cell>
          <cell r="L425" t="str">
            <v>Cargo NÃO encontrado</v>
          </cell>
        </row>
        <row r="426">
          <cell r="A426">
            <v>4086</v>
          </cell>
          <cell r="B426" t="str">
            <v>Dulcini S/A</v>
          </cell>
          <cell r="C426" t="str">
            <v>Americana</v>
          </cell>
          <cell r="D426" t="str">
            <v>Área Novos Negócios</v>
          </cell>
          <cell r="E426" t="str">
            <v>Gerente Novos Negócios</v>
          </cell>
          <cell r="F426">
            <v>1368</v>
          </cell>
          <cell r="G426" t="str">
            <v>O</v>
          </cell>
          <cell r="K426">
            <v>0</v>
          </cell>
          <cell r="L426" t="str">
            <v>Cargo NÃO encontrado</v>
          </cell>
        </row>
        <row r="427">
          <cell r="A427">
            <v>4200</v>
          </cell>
          <cell r="B427" t="str">
            <v>Dulcini S/A</v>
          </cell>
          <cell r="C427" t="str">
            <v>Rio Janeiro</v>
          </cell>
          <cell r="D427" t="str">
            <v>Área Administração Geral</v>
          </cell>
          <cell r="E427" t="str">
            <v>Auxiliar Administração Serviços</v>
          </cell>
          <cell r="F427">
            <v>1352</v>
          </cell>
          <cell r="G427" t="str">
            <v>O</v>
          </cell>
          <cell r="K427">
            <v>0</v>
          </cell>
          <cell r="L427" t="str">
            <v>Cargo NÃO encontrado</v>
          </cell>
        </row>
        <row r="428">
          <cell r="A428">
            <v>4105</v>
          </cell>
          <cell r="B428" t="str">
            <v>Dulcini S/A</v>
          </cell>
          <cell r="C428" t="str">
            <v>Rio Janeiro</v>
          </cell>
          <cell r="D428" t="str">
            <v>Área Administração Geral</v>
          </cell>
          <cell r="E428" t="str">
            <v>Recepcionista</v>
          </cell>
          <cell r="F428">
            <v>1368</v>
          </cell>
          <cell r="G428" t="str">
            <v>O</v>
          </cell>
          <cell r="K428">
            <v>0</v>
          </cell>
          <cell r="L428" t="str">
            <v>Cargo NÃO encontrado</v>
          </cell>
        </row>
        <row r="429">
          <cell r="A429">
            <v>4203</v>
          </cell>
          <cell r="B429" t="str">
            <v>Dulcini S/A</v>
          </cell>
          <cell r="C429" t="str">
            <v>Rio Janeiro</v>
          </cell>
          <cell r="D429" t="str">
            <v>Área Garantia Qualidade</v>
          </cell>
          <cell r="E429" t="str">
            <v>Analista Laboratório Jr</v>
          </cell>
          <cell r="F429">
            <v>1352</v>
          </cell>
          <cell r="G429" t="str">
            <v>O</v>
          </cell>
          <cell r="K429">
            <v>0</v>
          </cell>
          <cell r="L429" t="str">
            <v>Cargo encontrado</v>
          </cell>
        </row>
        <row r="430">
          <cell r="A430">
            <v>4204</v>
          </cell>
          <cell r="B430" t="str">
            <v>Dulcini S/A</v>
          </cell>
          <cell r="C430" t="str">
            <v>Rio Janeiro</v>
          </cell>
          <cell r="D430" t="str">
            <v>Área Garantia Qualidade</v>
          </cell>
          <cell r="E430" t="str">
            <v>Analista Laboratório Pl</v>
          </cell>
          <cell r="F430">
            <v>1352</v>
          </cell>
          <cell r="G430" t="str">
            <v>O</v>
          </cell>
          <cell r="K430">
            <v>0</v>
          </cell>
          <cell r="L430" t="str">
            <v>Cargo NÃO encontrado</v>
          </cell>
        </row>
        <row r="431">
          <cell r="A431">
            <v>4205</v>
          </cell>
          <cell r="B431" t="str">
            <v>Dulcini S/A</v>
          </cell>
          <cell r="C431" t="str">
            <v>Rio Janeiro</v>
          </cell>
          <cell r="D431" t="str">
            <v>Área Garantia Qualidade</v>
          </cell>
          <cell r="E431" t="str">
            <v>Analista Laboratório Sr</v>
          </cell>
          <cell r="F431">
            <v>1352</v>
          </cell>
          <cell r="G431" t="str">
            <v>O</v>
          </cell>
          <cell r="K431">
            <v>0</v>
          </cell>
          <cell r="L431" t="str">
            <v>Cargo NÃO encontrado</v>
          </cell>
        </row>
        <row r="432">
          <cell r="A432">
            <v>4208</v>
          </cell>
          <cell r="B432" t="str">
            <v>Dulcini S/A</v>
          </cell>
          <cell r="C432" t="str">
            <v>Rio Janeiro</v>
          </cell>
          <cell r="D432" t="str">
            <v>Área Garantia Qualidade</v>
          </cell>
          <cell r="E432" t="str">
            <v>Auxiliar Administração Vendas</v>
          </cell>
          <cell r="F432">
            <v>1352</v>
          </cell>
          <cell r="G432" t="str">
            <v>O</v>
          </cell>
          <cell r="K432">
            <v>0</v>
          </cell>
          <cell r="L432" t="str">
            <v>Cargo NÃO encontrado</v>
          </cell>
        </row>
        <row r="433">
          <cell r="A433">
            <v>4206</v>
          </cell>
          <cell r="B433" t="str">
            <v>Dulcini S/A</v>
          </cell>
          <cell r="C433" t="str">
            <v>Rio Janeiro</v>
          </cell>
          <cell r="D433" t="str">
            <v>Área Garantia Qualidade</v>
          </cell>
          <cell r="E433" t="str">
            <v>Auxiliar Laboratório</v>
          </cell>
          <cell r="F433">
            <v>1352</v>
          </cell>
          <cell r="G433" t="str">
            <v>O</v>
          </cell>
          <cell r="K433">
            <v>0</v>
          </cell>
          <cell r="L433" t="str">
            <v>Cargo NÃO encontrado</v>
          </cell>
        </row>
        <row r="434">
          <cell r="A434">
            <v>4209</v>
          </cell>
          <cell r="B434" t="str">
            <v>Dulcini S/A</v>
          </cell>
          <cell r="C434" t="str">
            <v>Rio Janeiro</v>
          </cell>
          <cell r="D434" t="str">
            <v>Área Garantia Qualidade</v>
          </cell>
          <cell r="E434" t="str">
            <v>Engenheiro Vendas Jr</v>
          </cell>
          <cell r="F434">
            <v>1352</v>
          </cell>
          <cell r="G434" t="str">
            <v>O</v>
          </cell>
          <cell r="K434">
            <v>0</v>
          </cell>
          <cell r="L434" t="str">
            <v>Cargo NÃO encontrado</v>
          </cell>
        </row>
        <row r="435">
          <cell r="A435">
            <v>4210</v>
          </cell>
          <cell r="B435" t="str">
            <v>Dulcini S/A</v>
          </cell>
          <cell r="C435" t="str">
            <v>Rio Janeiro</v>
          </cell>
          <cell r="D435" t="str">
            <v>Área Garantia Qualidade</v>
          </cell>
          <cell r="E435" t="str">
            <v>Engenheiro Vendas Pl</v>
          </cell>
          <cell r="F435">
            <v>1352</v>
          </cell>
          <cell r="G435" t="str">
            <v>O</v>
          </cell>
          <cell r="K435">
            <v>0</v>
          </cell>
          <cell r="L435" t="str">
            <v>Cargo NÃO encontrado</v>
          </cell>
        </row>
        <row r="436">
          <cell r="A436">
            <v>4211</v>
          </cell>
          <cell r="B436" t="str">
            <v>Dulcini S/A</v>
          </cell>
          <cell r="C436" t="str">
            <v>Rio Janeiro</v>
          </cell>
          <cell r="D436" t="str">
            <v>Área Garantia Qualidade</v>
          </cell>
          <cell r="E436" t="str">
            <v>Engenheiro Vendas Sr</v>
          </cell>
          <cell r="F436">
            <v>1352</v>
          </cell>
          <cell r="G436" t="str">
            <v>O</v>
          </cell>
          <cell r="K436">
            <v>0</v>
          </cell>
          <cell r="L436" t="str">
            <v>Cargo NÃO encontrado</v>
          </cell>
        </row>
        <row r="437">
          <cell r="A437">
            <v>4212</v>
          </cell>
          <cell r="B437" t="str">
            <v>Dulcini S/A</v>
          </cell>
          <cell r="C437" t="str">
            <v>Rio Janeiro</v>
          </cell>
          <cell r="D437" t="str">
            <v>Área Garantia Qualidade</v>
          </cell>
          <cell r="E437" t="str">
            <v>Gerente Regional Vendas</v>
          </cell>
          <cell r="F437">
            <v>1352</v>
          </cell>
          <cell r="G437" t="str">
            <v>O</v>
          </cell>
          <cell r="K437">
            <v>0</v>
          </cell>
          <cell r="L437" t="str">
            <v>Cargo NÃO encontrado</v>
          </cell>
        </row>
        <row r="438">
          <cell r="A438">
            <v>4207</v>
          </cell>
          <cell r="B438" t="str">
            <v>Dulcini S/A</v>
          </cell>
          <cell r="C438" t="str">
            <v>Rio Janeiro</v>
          </cell>
          <cell r="D438" t="str">
            <v>Área Garantia Qualidade</v>
          </cell>
          <cell r="E438" t="str">
            <v>Microbiologista</v>
          </cell>
          <cell r="F438">
            <v>1352</v>
          </cell>
          <cell r="G438" t="str">
            <v>O</v>
          </cell>
          <cell r="K438">
            <v>0</v>
          </cell>
          <cell r="L438" t="str">
            <v>Cargo NÃO encontrado</v>
          </cell>
        </row>
        <row r="439">
          <cell r="A439">
            <v>4185</v>
          </cell>
          <cell r="B439" t="str">
            <v>Dulcini S/A</v>
          </cell>
          <cell r="C439" t="str">
            <v>Rio Janeiro</v>
          </cell>
          <cell r="D439" t="str">
            <v>Área Industrial</v>
          </cell>
          <cell r="E439" t="str">
            <v>Auxiliar Processo</v>
          </cell>
          <cell r="F439">
            <v>1352</v>
          </cell>
          <cell r="G439" t="str">
            <v>O</v>
          </cell>
          <cell r="K439">
            <v>0</v>
          </cell>
          <cell r="L439" t="str">
            <v>Cargo NÃO encontrado</v>
          </cell>
        </row>
        <row r="440">
          <cell r="A440">
            <v>4186</v>
          </cell>
          <cell r="B440" t="str">
            <v>Dulcini S/A</v>
          </cell>
          <cell r="C440" t="str">
            <v>Rio Janeiro</v>
          </cell>
          <cell r="D440" t="str">
            <v>Área Industrial</v>
          </cell>
          <cell r="E440" t="str">
            <v>Balanceiro</v>
          </cell>
          <cell r="F440">
            <v>1352</v>
          </cell>
          <cell r="G440" t="str">
            <v>O</v>
          </cell>
          <cell r="K440">
            <v>0</v>
          </cell>
          <cell r="L440" t="str">
            <v>Cargo NÃO encontrado</v>
          </cell>
        </row>
        <row r="441">
          <cell r="A441">
            <v>4198</v>
          </cell>
          <cell r="B441" t="str">
            <v>Dulcini S/A</v>
          </cell>
          <cell r="C441" t="str">
            <v>Rio Janeiro</v>
          </cell>
          <cell r="D441" t="str">
            <v>Área Industrial</v>
          </cell>
          <cell r="E441" t="str">
            <v>Coordenador Operações</v>
          </cell>
          <cell r="F441">
            <v>1352</v>
          </cell>
          <cell r="G441" t="str">
            <v>O</v>
          </cell>
          <cell r="K441">
            <v>0</v>
          </cell>
          <cell r="L441" t="str">
            <v>Cargo NÃO encontrado</v>
          </cell>
        </row>
        <row r="442">
          <cell r="A442">
            <v>4195</v>
          </cell>
          <cell r="B442" t="str">
            <v>Dulcini S/A</v>
          </cell>
          <cell r="C442" t="str">
            <v>Rio Janeiro</v>
          </cell>
          <cell r="D442" t="str">
            <v>Área Industrial</v>
          </cell>
          <cell r="E442" t="str">
            <v>Eletricista Manutenção Especializado</v>
          </cell>
          <cell r="F442">
            <v>1352</v>
          </cell>
          <cell r="G442" t="str">
            <v>O</v>
          </cell>
          <cell r="K442">
            <v>0</v>
          </cell>
          <cell r="L442" t="str">
            <v>Cargo NÃO encontrado</v>
          </cell>
        </row>
        <row r="443">
          <cell r="A443">
            <v>4196</v>
          </cell>
          <cell r="B443" t="str">
            <v>Dulcini S/A</v>
          </cell>
          <cell r="C443" t="str">
            <v>Rio Janeiro</v>
          </cell>
          <cell r="D443" t="str">
            <v>Área Industrial</v>
          </cell>
          <cell r="E443" t="str">
            <v>Eletricista Manutenção Meio Oficial</v>
          </cell>
          <cell r="F443">
            <v>1352</v>
          </cell>
          <cell r="G443" t="str">
            <v>O</v>
          </cell>
          <cell r="K443">
            <v>0</v>
          </cell>
          <cell r="L443" t="str">
            <v>Cargo NÃO encontrado</v>
          </cell>
        </row>
        <row r="444">
          <cell r="A444">
            <v>4197</v>
          </cell>
          <cell r="B444" t="str">
            <v>Dulcini S/A</v>
          </cell>
          <cell r="C444" t="str">
            <v>Rio Janeiro</v>
          </cell>
          <cell r="D444" t="str">
            <v>Área Industrial</v>
          </cell>
          <cell r="E444" t="str">
            <v>Eletricista Manutenção Oficial</v>
          </cell>
          <cell r="F444">
            <v>1352</v>
          </cell>
          <cell r="G444" t="str">
            <v>O</v>
          </cell>
          <cell r="K444">
            <v>0</v>
          </cell>
          <cell r="L444" t="str">
            <v>Cargo NÃO encontrado</v>
          </cell>
        </row>
        <row r="445">
          <cell r="A445">
            <v>4189</v>
          </cell>
          <cell r="B445" t="str">
            <v>Dulcini S/A</v>
          </cell>
          <cell r="C445" t="str">
            <v>Rio Janeiro</v>
          </cell>
          <cell r="D445" t="str">
            <v>Área Industrial</v>
          </cell>
          <cell r="E445" t="str">
            <v>Instrumentista</v>
          </cell>
          <cell r="F445">
            <v>1352</v>
          </cell>
          <cell r="G445" t="str">
            <v>O</v>
          </cell>
          <cell r="K445">
            <v>0</v>
          </cell>
          <cell r="L445" t="str">
            <v>Cargo NÃO encontrado</v>
          </cell>
        </row>
        <row r="446">
          <cell r="A446">
            <v>4190</v>
          </cell>
          <cell r="B446" t="str">
            <v>Dulcini S/A</v>
          </cell>
          <cell r="C446" t="str">
            <v>Rio Janeiro</v>
          </cell>
          <cell r="D446" t="str">
            <v>Área Industrial</v>
          </cell>
          <cell r="E446" t="str">
            <v>Líder Operações</v>
          </cell>
          <cell r="F446">
            <v>1352</v>
          </cell>
          <cell r="G446" t="str">
            <v>O</v>
          </cell>
          <cell r="K446">
            <v>0</v>
          </cell>
          <cell r="L446" t="str">
            <v>Cargo NÃO encontrado</v>
          </cell>
        </row>
        <row r="447">
          <cell r="A447">
            <v>4191</v>
          </cell>
          <cell r="B447" t="str">
            <v>Dulcini S/A</v>
          </cell>
          <cell r="C447" t="str">
            <v>Rio Janeiro</v>
          </cell>
          <cell r="D447" t="str">
            <v>Área Industrial</v>
          </cell>
          <cell r="E447" t="str">
            <v>Mecânico Manutenção Especializado</v>
          </cell>
          <cell r="F447">
            <v>1352</v>
          </cell>
          <cell r="G447" t="str">
            <v>O</v>
          </cell>
          <cell r="K447">
            <v>0</v>
          </cell>
          <cell r="L447" t="str">
            <v>Cargo NÃO encontrado</v>
          </cell>
        </row>
        <row r="448">
          <cell r="A448">
            <v>4193</v>
          </cell>
          <cell r="B448" t="str">
            <v>Dulcini S/A</v>
          </cell>
          <cell r="C448" t="str">
            <v>Rio Janeiro</v>
          </cell>
          <cell r="D448" t="str">
            <v>Área Industrial</v>
          </cell>
          <cell r="E448" t="str">
            <v>Mecânico Manutenção Meio Oficial</v>
          </cell>
          <cell r="F448">
            <v>1352</v>
          </cell>
          <cell r="G448" t="str">
            <v>O</v>
          </cell>
          <cell r="K448">
            <v>0</v>
          </cell>
          <cell r="L448" t="str">
            <v>Cargo NÃO encontrado</v>
          </cell>
        </row>
        <row r="449">
          <cell r="A449">
            <v>4192</v>
          </cell>
          <cell r="B449" t="str">
            <v>Dulcini S/A</v>
          </cell>
          <cell r="C449" t="str">
            <v>Rio Janeiro</v>
          </cell>
          <cell r="D449" t="str">
            <v>Área Industrial</v>
          </cell>
          <cell r="E449" t="str">
            <v>Mecânico Manutenção Oficial</v>
          </cell>
          <cell r="F449">
            <v>1352</v>
          </cell>
          <cell r="G449" t="str">
            <v>O</v>
          </cell>
          <cell r="K449">
            <v>0</v>
          </cell>
          <cell r="L449" t="str">
            <v>Cargo NÃO encontrado</v>
          </cell>
        </row>
        <row r="450">
          <cell r="A450">
            <v>4194</v>
          </cell>
          <cell r="B450" t="str">
            <v>Dulcini S/A</v>
          </cell>
          <cell r="C450" t="str">
            <v>Rio Janeiro</v>
          </cell>
          <cell r="D450" t="str">
            <v>Área Industrial</v>
          </cell>
          <cell r="E450" t="str">
            <v>Operador Caldeira</v>
          </cell>
          <cell r="F450">
            <v>1352</v>
          </cell>
          <cell r="G450" t="str">
            <v>O</v>
          </cell>
          <cell r="K450">
            <v>0</v>
          </cell>
          <cell r="L450" t="str">
            <v>Cargo NÃO encontrado</v>
          </cell>
        </row>
        <row r="451">
          <cell r="A451">
            <v>4188</v>
          </cell>
          <cell r="B451" t="str">
            <v>Dulcini S/A</v>
          </cell>
          <cell r="C451" t="str">
            <v>Rio Janeiro</v>
          </cell>
          <cell r="D451" t="str">
            <v>Área Industrial</v>
          </cell>
          <cell r="E451" t="str">
            <v>Operador Processo I</v>
          </cell>
          <cell r="F451">
            <v>1352</v>
          </cell>
          <cell r="G451" t="str">
            <v>O</v>
          </cell>
          <cell r="K451">
            <v>0</v>
          </cell>
          <cell r="L451" t="str">
            <v>Cargo NÃO encontrado</v>
          </cell>
        </row>
        <row r="452">
          <cell r="A452">
            <v>4187</v>
          </cell>
          <cell r="B452" t="str">
            <v>Dulcini S/A</v>
          </cell>
          <cell r="C452" t="str">
            <v>Rio Janeiro</v>
          </cell>
          <cell r="D452" t="str">
            <v>Área Industrial</v>
          </cell>
          <cell r="E452" t="str">
            <v>Operador Processo II</v>
          </cell>
          <cell r="F452">
            <v>1352</v>
          </cell>
          <cell r="G452" t="str">
            <v>O</v>
          </cell>
          <cell r="K452">
            <v>0</v>
          </cell>
          <cell r="L452" t="str">
            <v>Cargo NÃO encontrado</v>
          </cell>
        </row>
        <row r="453">
          <cell r="A453">
            <v>4106</v>
          </cell>
          <cell r="B453" t="str">
            <v>Dulcini S/A</v>
          </cell>
          <cell r="C453" t="str">
            <v>Rio Janeiro</v>
          </cell>
          <cell r="D453" t="str">
            <v>Área Novos Negócios</v>
          </cell>
          <cell r="E453" t="str">
            <v>Auxiliar Contábil</v>
          </cell>
          <cell r="F453">
            <v>1368</v>
          </cell>
          <cell r="G453" t="str">
            <v>O</v>
          </cell>
          <cell r="K453">
            <v>0</v>
          </cell>
          <cell r="L453" t="str">
            <v>Cargo NÃO encontrado</v>
          </cell>
        </row>
        <row r="454">
          <cell r="A454">
            <v>4107</v>
          </cell>
          <cell r="B454" t="str">
            <v>Dulcini S/A</v>
          </cell>
          <cell r="C454" t="str">
            <v>Rio Janeiro</v>
          </cell>
          <cell r="D454" t="str">
            <v>Área Novos Negócios</v>
          </cell>
          <cell r="E454" t="str">
            <v>Auxiliar Recursos Humanos</v>
          </cell>
          <cell r="F454">
            <v>1368</v>
          </cell>
          <cell r="G454" t="str">
            <v>O</v>
          </cell>
          <cell r="K454">
            <v>0</v>
          </cell>
          <cell r="L454" t="str">
            <v>Cargo NÃO encontrado</v>
          </cell>
        </row>
        <row r="455">
          <cell r="A455">
            <v>4090</v>
          </cell>
          <cell r="B455" t="str">
            <v>Dulcini S/A</v>
          </cell>
          <cell r="C455" t="str">
            <v>Rio Janeiro</v>
          </cell>
          <cell r="D455" t="str">
            <v>Área Novos Negócios</v>
          </cell>
          <cell r="E455" t="str">
            <v>Coordenador Administrativo</v>
          </cell>
          <cell r="F455">
            <v>1368</v>
          </cell>
          <cell r="G455" t="str">
            <v>O</v>
          </cell>
          <cell r="K455">
            <v>0</v>
          </cell>
          <cell r="L455" t="str">
            <v>Cargo NÃO encontrado</v>
          </cell>
        </row>
        <row r="456">
          <cell r="A456">
            <v>2891</v>
          </cell>
          <cell r="B456" t="str">
            <v>Eucatex S/A - Industria e Comércio</v>
          </cell>
          <cell r="C456" t="str">
            <v>São Paulo</v>
          </cell>
          <cell r="D456" t="str">
            <v>Presidência</v>
          </cell>
          <cell r="E456" t="str">
            <v>Advogado Jr</v>
          </cell>
          <cell r="F456">
            <v>1314</v>
          </cell>
          <cell r="G456" t="str">
            <v>O</v>
          </cell>
          <cell r="H456">
            <v>3130</v>
          </cell>
          <cell r="I456" t="str">
            <v>Advogado Jr</v>
          </cell>
          <cell r="K456">
            <v>0</v>
          </cell>
          <cell r="L456" t="str">
            <v>Cargo NÃO encontrado</v>
          </cell>
        </row>
        <row r="457">
          <cell r="A457">
            <v>2890</v>
          </cell>
          <cell r="B457" t="str">
            <v>Eucatex S/A - Industria e Comércio</v>
          </cell>
          <cell r="C457" t="str">
            <v>São Paulo</v>
          </cell>
          <cell r="D457" t="str">
            <v>Presidência</v>
          </cell>
          <cell r="E457" t="str">
            <v>Advogado Pl </v>
          </cell>
          <cell r="F457">
            <v>1314</v>
          </cell>
          <cell r="G457" t="str">
            <v>O</v>
          </cell>
          <cell r="H457">
            <v>3034</v>
          </cell>
          <cell r="I457" t="str">
            <v>Advogado Pl </v>
          </cell>
          <cell r="K457">
            <v>0</v>
          </cell>
          <cell r="L457" t="str">
            <v>Cargo NÃO encontrado</v>
          </cell>
        </row>
        <row r="458">
          <cell r="A458">
            <v>1621</v>
          </cell>
          <cell r="B458" t="str">
            <v>Eucatex S/A - Industria e Comércio</v>
          </cell>
          <cell r="C458" t="str">
            <v>São Paulo</v>
          </cell>
          <cell r="D458" t="str">
            <v>Presidência</v>
          </cell>
          <cell r="E458" t="str">
            <v>Advogado Sr</v>
          </cell>
          <cell r="F458">
            <v>1314</v>
          </cell>
          <cell r="G458" t="str">
            <v>O</v>
          </cell>
          <cell r="H458">
            <v>3131</v>
          </cell>
          <cell r="I458" t="str">
            <v>Advogado Sr</v>
          </cell>
          <cell r="K458">
            <v>0</v>
          </cell>
          <cell r="L458" t="str">
            <v>Cargo NÃO encontrado</v>
          </cell>
        </row>
        <row r="459">
          <cell r="A459">
            <v>3693</v>
          </cell>
          <cell r="B459" t="str">
            <v>Eucatex S/A - Industria e Comércio</v>
          </cell>
          <cell r="C459" t="str">
            <v>São Paulo</v>
          </cell>
          <cell r="D459" t="str">
            <v>Presidência</v>
          </cell>
          <cell r="E459" t="str">
            <v>Ajudante Geral</v>
          </cell>
          <cell r="F459">
            <v>1314</v>
          </cell>
          <cell r="G459" t="str">
            <v>O</v>
          </cell>
          <cell r="K459">
            <v>0</v>
          </cell>
          <cell r="L459" t="str">
            <v>Cargo NÃO encontrado</v>
          </cell>
        </row>
        <row r="460">
          <cell r="A460">
            <v>3681</v>
          </cell>
          <cell r="B460" t="str">
            <v>Eucatex S/A - Industria e Comércio</v>
          </cell>
          <cell r="C460" t="str">
            <v>São Paulo</v>
          </cell>
          <cell r="D460" t="str">
            <v>Presidência</v>
          </cell>
          <cell r="E460" t="str">
            <v>Analista Administração Comercial Jr - C.C.</v>
          </cell>
          <cell r="F460">
            <v>1314</v>
          </cell>
          <cell r="G460" t="str">
            <v>O</v>
          </cell>
          <cell r="H460">
            <v>5035</v>
          </cell>
          <cell r="K460">
            <v>0</v>
          </cell>
          <cell r="L460" t="str">
            <v>Cargo NÃO encontrado</v>
          </cell>
        </row>
        <row r="461">
          <cell r="A461">
            <v>3679</v>
          </cell>
          <cell r="B461" t="str">
            <v>Eucatex S/A - Industria e Comércio</v>
          </cell>
          <cell r="C461" t="str">
            <v>São Paulo</v>
          </cell>
          <cell r="D461" t="str">
            <v>Presidência</v>
          </cell>
          <cell r="E461" t="str">
            <v>Analista Administração Comercial Jr - M.C.</v>
          </cell>
          <cell r="F461">
            <v>1314</v>
          </cell>
          <cell r="G461" t="str">
            <v>O</v>
          </cell>
          <cell r="H461">
            <v>5035</v>
          </cell>
          <cell r="K461">
            <v>0</v>
          </cell>
          <cell r="L461" t="str">
            <v>Cargo NÃO encontrado</v>
          </cell>
        </row>
        <row r="462">
          <cell r="A462">
            <v>3680</v>
          </cell>
          <cell r="B462" t="str">
            <v>Eucatex S/A - Industria e Comércio</v>
          </cell>
          <cell r="C462" t="str">
            <v>São Paulo</v>
          </cell>
          <cell r="D462" t="str">
            <v>Presidência</v>
          </cell>
          <cell r="E462" t="str">
            <v>Analista Administração Comercial Pl - C.C.</v>
          </cell>
          <cell r="F462">
            <v>1314</v>
          </cell>
          <cell r="G462" t="str">
            <v>O</v>
          </cell>
          <cell r="H462">
            <v>5003</v>
          </cell>
          <cell r="K462">
            <v>0</v>
          </cell>
          <cell r="L462" t="str">
            <v>Cargo NÃO encontrado</v>
          </cell>
        </row>
        <row r="463">
          <cell r="A463">
            <v>1765</v>
          </cell>
          <cell r="B463" t="str">
            <v>Eucatex S/A - Industria e Comércio</v>
          </cell>
          <cell r="C463" t="str">
            <v>São Paulo</v>
          </cell>
          <cell r="D463" t="str">
            <v>Presidência</v>
          </cell>
          <cell r="E463" t="str">
            <v>Analista Administração Comercial Pl - M.C.</v>
          </cell>
          <cell r="F463">
            <v>1314</v>
          </cell>
          <cell r="G463" t="str">
            <v>O</v>
          </cell>
          <cell r="H463">
            <v>5003</v>
          </cell>
          <cell r="I463" t="str">
            <v>Analista Administração Comercial Pl</v>
          </cell>
          <cell r="K463">
            <v>0</v>
          </cell>
          <cell r="L463" t="str">
            <v>Cargo NÃO encontrado</v>
          </cell>
        </row>
        <row r="464">
          <cell r="A464">
            <v>1690</v>
          </cell>
          <cell r="B464" t="str">
            <v>Eucatex S/A - Industria e Comércio</v>
          </cell>
          <cell r="C464" t="str">
            <v>São Paulo</v>
          </cell>
          <cell r="D464" t="str">
            <v>Presidência</v>
          </cell>
          <cell r="E464" t="str">
            <v>Analista Administração Comercial Sr - C.C.</v>
          </cell>
          <cell r="F464">
            <v>1314</v>
          </cell>
          <cell r="G464" t="str">
            <v>O</v>
          </cell>
          <cell r="H464">
            <v>5036</v>
          </cell>
          <cell r="I464" t="str">
            <v>Analista Administração Comercial Sr</v>
          </cell>
          <cell r="K464">
            <v>0</v>
          </cell>
          <cell r="L464" t="str">
            <v>Cargo NÃO encontrado</v>
          </cell>
        </row>
        <row r="465">
          <cell r="A465">
            <v>1764</v>
          </cell>
          <cell r="B465" t="str">
            <v>Eucatex S/A - Industria e Comércio</v>
          </cell>
          <cell r="C465" t="str">
            <v>São Paulo</v>
          </cell>
          <cell r="D465" t="str">
            <v>Presidência</v>
          </cell>
          <cell r="E465" t="str">
            <v>Analista Administração Comercial Sr - M.C.</v>
          </cell>
          <cell r="F465">
            <v>1314</v>
          </cell>
          <cell r="G465" t="str">
            <v>O</v>
          </cell>
          <cell r="H465">
            <v>5036</v>
          </cell>
          <cell r="I465" t="str">
            <v>Analista Administração Comercial Sr</v>
          </cell>
          <cell r="K465">
            <v>0</v>
          </cell>
          <cell r="L465" t="str">
            <v>Cargo NÃO encontrado</v>
          </cell>
        </row>
        <row r="466">
          <cell r="A466">
            <v>2875</v>
          </cell>
          <cell r="B466" t="str">
            <v>Eucatex S/A - Industria e Comércio</v>
          </cell>
          <cell r="C466" t="str">
            <v>São Paulo</v>
          </cell>
          <cell r="D466" t="str">
            <v>Presidência</v>
          </cell>
          <cell r="E466" t="str">
            <v>Analista Administração Vendas Jr - C.C.</v>
          </cell>
          <cell r="F466">
            <v>1314</v>
          </cell>
          <cell r="G466" t="str">
            <v>O</v>
          </cell>
          <cell r="H466">
            <v>5035</v>
          </cell>
          <cell r="I466" t="str">
            <v>Analista Administração Vendas Jr</v>
          </cell>
          <cell r="K466">
            <v>0</v>
          </cell>
          <cell r="L466" t="str">
            <v>Cargo NÃO encontrado</v>
          </cell>
        </row>
        <row r="467">
          <cell r="A467">
            <v>3981</v>
          </cell>
          <cell r="B467" t="str">
            <v>Eucatex S/A - Industria e Comércio</v>
          </cell>
          <cell r="C467" t="str">
            <v>São Paulo</v>
          </cell>
          <cell r="D467" t="str">
            <v>Presidência</v>
          </cell>
          <cell r="E467" t="str">
            <v>Analista Administração Vendas Jr - C.I.</v>
          </cell>
          <cell r="F467">
            <v>1314</v>
          </cell>
          <cell r="G467" t="str">
            <v>O</v>
          </cell>
          <cell r="H467">
            <v>5035</v>
          </cell>
          <cell r="K467">
            <v>0</v>
          </cell>
          <cell r="L467" t="str">
            <v>Cargo NÃO encontrado</v>
          </cell>
        </row>
        <row r="468">
          <cell r="A468">
            <v>3980</v>
          </cell>
          <cell r="B468" t="str">
            <v>Eucatex S/A - Industria e Comércio</v>
          </cell>
          <cell r="C468" t="str">
            <v>São Paulo</v>
          </cell>
          <cell r="D468" t="str">
            <v>Presidência</v>
          </cell>
          <cell r="E468" t="str">
            <v>Analista Administração Vendas Jr - C.R.</v>
          </cell>
          <cell r="F468">
            <v>1314</v>
          </cell>
          <cell r="G468" t="str">
            <v>O</v>
          </cell>
          <cell r="H468">
            <v>5035</v>
          </cell>
          <cell r="K468">
            <v>0</v>
          </cell>
          <cell r="L468" t="str">
            <v>Cargo NÃO encontrado</v>
          </cell>
        </row>
        <row r="469">
          <cell r="A469">
            <v>1723</v>
          </cell>
          <cell r="B469" t="str">
            <v>Eucatex S/A - Industria e Comércio</v>
          </cell>
          <cell r="C469" t="str">
            <v>São Paulo</v>
          </cell>
          <cell r="D469" t="str">
            <v>Presidência</v>
          </cell>
          <cell r="E469" t="str">
            <v>Analista Administração Vendas Jr - Distribuidores C.C.</v>
          </cell>
          <cell r="F469">
            <v>1314</v>
          </cell>
          <cell r="G469" t="str">
            <v>O</v>
          </cell>
          <cell r="H469">
            <v>5035</v>
          </cell>
          <cell r="I469" t="str">
            <v>Analista Administração Vendas Jr</v>
          </cell>
          <cell r="K469">
            <v>0</v>
          </cell>
          <cell r="L469" t="str">
            <v>Cargo NÃO encontrado</v>
          </cell>
        </row>
        <row r="470">
          <cell r="A470">
            <v>2983</v>
          </cell>
          <cell r="B470" t="str">
            <v>Eucatex S/A - Industria e Comércio</v>
          </cell>
          <cell r="C470" t="str">
            <v>São Paulo</v>
          </cell>
          <cell r="D470" t="str">
            <v>Presidência</v>
          </cell>
          <cell r="E470" t="str">
            <v>Analista Administração Vendas Jr - Filtrantes</v>
          </cell>
          <cell r="F470">
            <v>1314</v>
          </cell>
          <cell r="G470" t="str">
            <v>O</v>
          </cell>
          <cell r="H470">
            <v>5035</v>
          </cell>
          <cell r="I470" t="str">
            <v>Analista Administração Vendas Jr</v>
          </cell>
          <cell r="K470">
            <v>0</v>
          </cell>
          <cell r="L470" t="str">
            <v>Cargo NÃO encontrado</v>
          </cell>
        </row>
        <row r="471">
          <cell r="A471">
            <v>3246</v>
          </cell>
          <cell r="B471" t="str">
            <v>Eucatex S/A - Industria e Comércio</v>
          </cell>
          <cell r="C471" t="str">
            <v>São Paulo</v>
          </cell>
          <cell r="D471" t="str">
            <v>Presidência</v>
          </cell>
          <cell r="E471" t="str">
            <v>Analista Administração Vendas Jr - Mineral</v>
          </cell>
          <cell r="F471">
            <v>1314</v>
          </cell>
          <cell r="G471" t="str">
            <v>O</v>
          </cell>
          <cell r="H471">
            <v>5035</v>
          </cell>
          <cell r="I471" t="str">
            <v>Analista Administração Vendas Jr</v>
          </cell>
          <cell r="K471">
            <v>0</v>
          </cell>
          <cell r="L471" t="str">
            <v>Cargo NÃO encontrado</v>
          </cell>
        </row>
        <row r="472">
          <cell r="A472">
            <v>3696</v>
          </cell>
          <cell r="B472" t="str">
            <v>Eucatex S/A - Industria e Comércio</v>
          </cell>
          <cell r="C472" t="str">
            <v>São Paulo</v>
          </cell>
          <cell r="D472" t="str">
            <v>Presidência</v>
          </cell>
          <cell r="E472" t="str">
            <v>Analista Administração Vendas Jr - Tintas C.C.</v>
          </cell>
          <cell r="F472">
            <v>1314</v>
          </cell>
          <cell r="G472" t="str">
            <v>O</v>
          </cell>
          <cell r="H472">
            <v>5035</v>
          </cell>
          <cell r="K472">
            <v>0</v>
          </cell>
          <cell r="L472" t="str">
            <v>Cargo NÃO encontrado</v>
          </cell>
        </row>
        <row r="473">
          <cell r="A473">
            <v>3303</v>
          </cell>
          <cell r="B473" t="str">
            <v>Eucatex S/A - Industria e Comércio</v>
          </cell>
          <cell r="C473" t="str">
            <v>São Paulo</v>
          </cell>
          <cell r="D473" t="str">
            <v>Presidência</v>
          </cell>
          <cell r="E473" t="str">
            <v>Analista Administração Vendas Jr - Trading</v>
          </cell>
          <cell r="F473">
            <v>1314</v>
          </cell>
          <cell r="G473" t="str">
            <v>O</v>
          </cell>
          <cell r="H473">
            <v>5035</v>
          </cell>
          <cell r="I473" t="str">
            <v>Analista Administração Vendas Jr</v>
          </cell>
          <cell r="K473">
            <v>0</v>
          </cell>
          <cell r="L473" t="str">
            <v>Cargo NÃO encontrado</v>
          </cell>
        </row>
        <row r="474">
          <cell r="A474">
            <v>1683</v>
          </cell>
          <cell r="B474" t="str">
            <v>Eucatex S/A - Industria e Comércio</v>
          </cell>
          <cell r="C474" t="str">
            <v>São Paulo</v>
          </cell>
          <cell r="D474" t="str">
            <v>Presidência</v>
          </cell>
          <cell r="E474" t="str">
            <v>Analista Administração Vendas Pl - C.C.</v>
          </cell>
          <cell r="F474">
            <v>1314</v>
          </cell>
          <cell r="G474" t="str">
            <v>O</v>
          </cell>
          <cell r="H474">
            <v>5003</v>
          </cell>
          <cell r="I474" t="str">
            <v>Analista Administração Vendas Pl</v>
          </cell>
          <cell r="K474">
            <v>0</v>
          </cell>
          <cell r="L474" t="str">
            <v>Cargo NÃO encontrado</v>
          </cell>
        </row>
        <row r="475">
          <cell r="A475">
            <v>3985</v>
          </cell>
          <cell r="B475" t="str">
            <v>Eucatex S/A - Industria e Comércio</v>
          </cell>
          <cell r="C475" t="str">
            <v>São Paulo</v>
          </cell>
          <cell r="D475" t="str">
            <v>Presidência</v>
          </cell>
          <cell r="E475" t="str">
            <v>Analista Administração Vendas Pl - C.I.</v>
          </cell>
          <cell r="F475">
            <v>1314</v>
          </cell>
          <cell r="G475" t="str">
            <v>O</v>
          </cell>
          <cell r="H475">
            <v>5003</v>
          </cell>
          <cell r="K475">
            <v>0</v>
          </cell>
          <cell r="L475" t="str">
            <v>Cargo NÃO encontrado</v>
          </cell>
        </row>
        <row r="476">
          <cell r="A476">
            <v>3983</v>
          </cell>
          <cell r="B476" t="str">
            <v>Eucatex S/A - Industria e Comércio</v>
          </cell>
          <cell r="C476" t="str">
            <v>São Paulo</v>
          </cell>
          <cell r="D476" t="str">
            <v>Presidência</v>
          </cell>
          <cell r="E476" t="str">
            <v>Analista Administração Vendas Pl - C.R.</v>
          </cell>
          <cell r="F476">
            <v>1314</v>
          </cell>
          <cell r="G476" t="str">
            <v>O</v>
          </cell>
          <cell r="H476">
            <v>5003</v>
          </cell>
          <cell r="K476">
            <v>0</v>
          </cell>
          <cell r="L476" t="str">
            <v>Cargo NÃO encontrado</v>
          </cell>
        </row>
        <row r="477">
          <cell r="A477">
            <v>3241</v>
          </cell>
          <cell r="B477" t="str">
            <v>Eucatex S/A - Industria e Comércio</v>
          </cell>
          <cell r="C477" t="str">
            <v>São Paulo</v>
          </cell>
          <cell r="D477" t="str">
            <v>Presidência</v>
          </cell>
          <cell r="E477" t="str">
            <v>Analista Administração Vendas Pl - Distribuidores C.C.</v>
          </cell>
          <cell r="F477">
            <v>1314</v>
          </cell>
          <cell r="G477" t="str">
            <v>O</v>
          </cell>
          <cell r="H477">
            <v>5003</v>
          </cell>
          <cell r="I477" t="str">
            <v>Analista Administração Vendas Pl</v>
          </cell>
          <cell r="K477">
            <v>0</v>
          </cell>
          <cell r="L477" t="str">
            <v>Cargo NÃO encontrado</v>
          </cell>
        </row>
        <row r="478">
          <cell r="A478">
            <v>3243</v>
          </cell>
          <cell r="B478" t="str">
            <v>Eucatex S/A - Industria e Comércio</v>
          </cell>
          <cell r="C478" t="str">
            <v>São Paulo</v>
          </cell>
          <cell r="D478" t="str">
            <v>Presidência</v>
          </cell>
          <cell r="E478" t="str">
            <v>Analista Administração Vendas Pl - Filtrantes</v>
          </cell>
          <cell r="F478">
            <v>1314</v>
          </cell>
          <cell r="G478" t="str">
            <v>O</v>
          </cell>
          <cell r="H478">
            <v>5003</v>
          </cell>
          <cell r="I478" t="str">
            <v>Analista Administração Vendas Pl</v>
          </cell>
          <cell r="K478">
            <v>0</v>
          </cell>
          <cell r="L478" t="str">
            <v>Cargo NÃO encontrado</v>
          </cell>
        </row>
        <row r="479">
          <cell r="A479">
            <v>3247</v>
          </cell>
          <cell r="B479" t="str">
            <v>Eucatex S/A - Industria e Comércio</v>
          </cell>
          <cell r="C479" t="str">
            <v>São Paulo</v>
          </cell>
          <cell r="D479" t="str">
            <v>Presidência</v>
          </cell>
          <cell r="E479" t="str">
            <v>Analista Administração Vendas Pl - Mineral</v>
          </cell>
          <cell r="F479">
            <v>1314</v>
          </cell>
          <cell r="G479" t="str">
            <v>O</v>
          </cell>
          <cell r="H479">
            <v>5003</v>
          </cell>
          <cell r="I479" t="str">
            <v>Analista Administração Vendas Pl</v>
          </cell>
          <cell r="K479">
            <v>0</v>
          </cell>
          <cell r="L479" t="str">
            <v>Cargo NÃO encontrado</v>
          </cell>
        </row>
        <row r="480">
          <cell r="A480">
            <v>3698</v>
          </cell>
          <cell r="B480" t="str">
            <v>Eucatex S/A - Industria e Comércio</v>
          </cell>
          <cell r="C480" t="str">
            <v>São Paulo</v>
          </cell>
          <cell r="D480" t="str">
            <v>Presidência</v>
          </cell>
          <cell r="E480" t="str">
            <v>Analista Administração Vendas Pl - Tintas C.C.</v>
          </cell>
          <cell r="F480">
            <v>1314</v>
          </cell>
          <cell r="G480" t="str">
            <v>O</v>
          </cell>
          <cell r="H480">
            <v>5003</v>
          </cell>
          <cell r="K480">
            <v>0</v>
          </cell>
          <cell r="L480" t="str">
            <v>Cargo NÃO encontrado</v>
          </cell>
        </row>
        <row r="481">
          <cell r="A481">
            <v>3284</v>
          </cell>
          <cell r="B481" t="str">
            <v>Eucatex S/A - Industria e Comércio</v>
          </cell>
          <cell r="C481" t="str">
            <v>São Paulo</v>
          </cell>
          <cell r="D481" t="str">
            <v>Presidência</v>
          </cell>
          <cell r="E481" t="str">
            <v>Analista Administração Vendas Pl - Trading</v>
          </cell>
          <cell r="F481">
            <v>1314</v>
          </cell>
          <cell r="G481" t="str">
            <v>O</v>
          </cell>
          <cell r="H481">
            <v>5003</v>
          </cell>
          <cell r="I481" t="str">
            <v>Analista Administração Vendas Pl</v>
          </cell>
          <cell r="K481">
            <v>0</v>
          </cell>
          <cell r="L481" t="str">
            <v>Cargo NÃO encontrado</v>
          </cell>
        </row>
        <row r="482">
          <cell r="A482">
            <v>2876</v>
          </cell>
          <cell r="B482" t="str">
            <v>Eucatex S/A - Industria e Comércio</v>
          </cell>
          <cell r="C482" t="str">
            <v>São Paulo</v>
          </cell>
          <cell r="D482" t="str">
            <v>Presidência</v>
          </cell>
          <cell r="E482" t="str">
            <v>Analista Administração Vendas Sr - C.C.</v>
          </cell>
          <cell r="F482">
            <v>1314</v>
          </cell>
          <cell r="G482" t="str">
            <v>O</v>
          </cell>
          <cell r="H482">
            <v>5036</v>
          </cell>
          <cell r="I482" t="str">
            <v>Analista Administração Vendas Sr</v>
          </cell>
          <cell r="K482">
            <v>0</v>
          </cell>
          <cell r="L482" t="str">
            <v>Cargo NÃO encontrado</v>
          </cell>
        </row>
        <row r="483">
          <cell r="A483">
            <v>3986</v>
          </cell>
          <cell r="B483" t="str">
            <v>Eucatex S/A - Industria e Comércio</v>
          </cell>
          <cell r="C483" t="str">
            <v>São Paulo</v>
          </cell>
          <cell r="D483" t="str">
            <v>Presidência</v>
          </cell>
          <cell r="E483" t="str">
            <v>Analista Administração Vendas Sr - C.I.</v>
          </cell>
          <cell r="F483">
            <v>1314</v>
          </cell>
          <cell r="G483" t="str">
            <v>O</v>
          </cell>
          <cell r="H483">
            <v>5036</v>
          </cell>
          <cell r="K483">
            <v>0</v>
          </cell>
          <cell r="L483" t="str">
            <v>Cargo NÃO encontrado</v>
          </cell>
        </row>
        <row r="484">
          <cell r="A484">
            <v>3984</v>
          </cell>
          <cell r="B484" t="str">
            <v>Eucatex S/A - Industria e Comércio</v>
          </cell>
          <cell r="C484" t="str">
            <v>São Paulo</v>
          </cell>
          <cell r="D484" t="str">
            <v>Presidência</v>
          </cell>
          <cell r="E484" t="str">
            <v>Analista Administração Vendas Sr - C.R.</v>
          </cell>
          <cell r="F484">
            <v>1314</v>
          </cell>
          <cell r="G484" t="str">
            <v>O</v>
          </cell>
          <cell r="H484">
            <v>5036</v>
          </cell>
          <cell r="K484">
            <v>0</v>
          </cell>
          <cell r="L484" t="str">
            <v>Cargo NÃO encontrado</v>
          </cell>
        </row>
        <row r="485">
          <cell r="A485">
            <v>3242</v>
          </cell>
          <cell r="B485" t="str">
            <v>Eucatex S/A - Industria e Comércio</v>
          </cell>
          <cell r="C485" t="str">
            <v>São Paulo</v>
          </cell>
          <cell r="D485" t="str">
            <v>Presidência</v>
          </cell>
          <cell r="E485" t="str">
            <v>Analista Administração Vendas Sr - Distribuidores C.C.</v>
          </cell>
          <cell r="F485">
            <v>1314</v>
          </cell>
          <cell r="G485" t="str">
            <v>O</v>
          </cell>
          <cell r="H485">
            <v>5036</v>
          </cell>
          <cell r="I485" t="str">
            <v>Analista Administração Vendas Sr</v>
          </cell>
          <cell r="K485">
            <v>0</v>
          </cell>
          <cell r="L485" t="str">
            <v>Cargo NÃO encontrado</v>
          </cell>
        </row>
        <row r="486">
          <cell r="A486">
            <v>3244</v>
          </cell>
          <cell r="B486" t="str">
            <v>Eucatex S/A - Industria e Comércio</v>
          </cell>
          <cell r="C486" t="str">
            <v>São Paulo</v>
          </cell>
          <cell r="D486" t="str">
            <v>Presidência</v>
          </cell>
          <cell r="E486" t="str">
            <v>Analista Administração Vendas Sr - Filtrantes</v>
          </cell>
          <cell r="F486">
            <v>1314</v>
          </cell>
          <cell r="G486" t="str">
            <v>O</v>
          </cell>
          <cell r="H486">
            <v>5036</v>
          </cell>
          <cell r="I486" t="str">
            <v>Analista Administração Vendas Sr</v>
          </cell>
          <cell r="K486">
            <v>0</v>
          </cell>
          <cell r="L486" t="str">
            <v>Cargo NÃO encontrado</v>
          </cell>
        </row>
        <row r="487">
          <cell r="A487">
            <v>3248</v>
          </cell>
          <cell r="B487" t="str">
            <v>Eucatex S/A - Industria e Comércio</v>
          </cell>
          <cell r="C487" t="str">
            <v>São Paulo</v>
          </cell>
          <cell r="D487" t="str">
            <v>Presidência</v>
          </cell>
          <cell r="E487" t="str">
            <v>Analista Administração Vendas Sr - Mineral</v>
          </cell>
          <cell r="F487">
            <v>1314</v>
          </cell>
          <cell r="G487" t="str">
            <v>O</v>
          </cell>
          <cell r="H487">
            <v>5036</v>
          </cell>
          <cell r="I487" t="str">
            <v>Analista Administração Vendas Sr</v>
          </cell>
          <cell r="K487">
            <v>0</v>
          </cell>
          <cell r="L487" t="str">
            <v>Cargo NÃO encontrado</v>
          </cell>
        </row>
        <row r="488">
          <cell r="A488">
            <v>3699</v>
          </cell>
          <cell r="B488" t="str">
            <v>Eucatex S/A - Industria e Comércio</v>
          </cell>
          <cell r="C488" t="str">
            <v>São Paulo</v>
          </cell>
          <cell r="D488" t="str">
            <v>Presidência</v>
          </cell>
          <cell r="E488" t="str">
            <v>Analista Administração Vendas Sr - Tintas C.C.</v>
          </cell>
          <cell r="F488">
            <v>1314</v>
          </cell>
          <cell r="G488" t="str">
            <v>O</v>
          </cell>
          <cell r="H488">
            <v>5036</v>
          </cell>
          <cell r="K488">
            <v>0</v>
          </cell>
          <cell r="L488" t="str">
            <v>Cargo NÃO encontrado</v>
          </cell>
        </row>
        <row r="489">
          <cell r="A489">
            <v>3304</v>
          </cell>
          <cell r="B489" t="str">
            <v>Eucatex S/A - Industria e Comércio</v>
          </cell>
          <cell r="C489" t="str">
            <v>São Paulo</v>
          </cell>
          <cell r="D489" t="str">
            <v>Presidência</v>
          </cell>
          <cell r="E489" t="str">
            <v>Analista Administração Vendas Sr - Trading</v>
          </cell>
          <cell r="F489">
            <v>1314</v>
          </cell>
          <cell r="G489" t="str">
            <v>O</v>
          </cell>
          <cell r="H489">
            <v>5036</v>
          </cell>
          <cell r="I489" t="str">
            <v>Analista Administração Vendas Sr</v>
          </cell>
          <cell r="K489">
            <v>0</v>
          </cell>
          <cell r="L489" t="str">
            <v>Cargo NÃO encontrado</v>
          </cell>
        </row>
        <row r="490">
          <cell r="A490">
            <v>2885</v>
          </cell>
          <cell r="B490" t="str">
            <v>Eucatex S/A - Industria e Comércio</v>
          </cell>
          <cell r="C490" t="str">
            <v>São Paulo</v>
          </cell>
          <cell r="D490" t="str">
            <v>Presidência</v>
          </cell>
          <cell r="E490" t="str">
            <v>Analista Atendimento Consumidor Jr</v>
          </cell>
          <cell r="F490">
            <v>1314</v>
          </cell>
          <cell r="G490" t="str">
            <v>O</v>
          </cell>
          <cell r="H490">
            <v>5035</v>
          </cell>
          <cell r="I490" t="str">
            <v>Analista Administração Vendas Jr</v>
          </cell>
          <cell r="K490">
            <v>0</v>
          </cell>
          <cell r="L490" t="str">
            <v>Cargo NÃO encontrado</v>
          </cell>
        </row>
        <row r="491">
          <cell r="A491">
            <v>2884</v>
          </cell>
          <cell r="B491" t="str">
            <v>Eucatex S/A - Industria e Comércio</v>
          </cell>
          <cell r="C491" t="str">
            <v>São Paulo</v>
          </cell>
          <cell r="D491" t="str">
            <v>Presidência</v>
          </cell>
          <cell r="E491" t="str">
            <v>Analista Atendimento Consumidor Pl</v>
          </cell>
          <cell r="F491">
            <v>1314</v>
          </cell>
          <cell r="G491" t="str">
            <v>O</v>
          </cell>
          <cell r="H491">
            <v>5003</v>
          </cell>
          <cell r="I491" t="str">
            <v>Analista Administração Vendas Pl</v>
          </cell>
          <cell r="K491">
            <v>0</v>
          </cell>
          <cell r="L491" t="str">
            <v>Cargo NÃO encontrado</v>
          </cell>
        </row>
        <row r="492">
          <cell r="A492">
            <v>1747</v>
          </cell>
          <cell r="B492" t="str">
            <v>Eucatex S/A - Industria e Comércio</v>
          </cell>
          <cell r="C492" t="str">
            <v>São Paulo</v>
          </cell>
          <cell r="D492" t="str">
            <v>Presidência</v>
          </cell>
          <cell r="E492" t="str">
            <v>Analista Atendimento Consumidor Sr</v>
          </cell>
          <cell r="F492">
            <v>1314</v>
          </cell>
          <cell r="G492" t="str">
            <v>O</v>
          </cell>
          <cell r="H492">
            <v>5036</v>
          </cell>
          <cell r="I492" t="str">
            <v>Coordenador Atendimento Consumidor</v>
          </cell>
          <cell r="K492">
            <v>0</v>
          </cell>
          <cell r="L492" t="str">
            <v>Cargo NÃO encontrado</v>
          </cell>
        </row>
        <row r="493">
          <cell r="A493">
            <v>1749</v>
          </cell>
          <cell r="B493" t="str">
            <v>Eucatex S/A - Industria e Comércio</v>
          </cell>
          <cell r="C493" t="str">
            <v>São Paulo</v>
          </cell>
          <cell r="D493" t="str">
            <v>Presidência</v>
          </cell>
          <cell r="E493" t="str">
            <v>Analista Atendimento Consumidor Sr</v>
          </cell>
          <cell r="F493">
            <v>1314</v>
          </cell>
          <cell r="G493" t="str">
            <v>O</v>
          </cell>
          <cell r="H493">
            <v>5036</v>
          </cell>
          <cell r="I493" t="str">
            <v>Analista Administração Vendas Sr</v>
          </cell>
          <cell r="K493">
            <v>0</v>
          </cell>
          <cell r="L493" t="str">
            <v>Cargo NÃO encontrado</v>
          </cell>
        </row>
        <row r="494">
          <cell r="A494">
            <v>3301</v>
          </cell>
          <cell r="B494" t="str">
            <v>Eucatex S/A - Industria e Comércio</v>
          </cell>
          <cell r="C494" t="str">
            <v>São Paulo</v>
          </cell>
          <cell r="D494" t="str">
            <v>Presidência</v>
          </cell>
          <cell r="E494" t="str">
            <v>Analista Atendimento Pós Vendas Jr</v>
          </cell>
          <cell r="F494">
            <v>1314</v>
          </cell>
          <cell r="G494" t="str">
            <v>O</v>
          </cell>
          <cell r="H494">
            <v>5035</v>
          </cell>
          <cell r="I494" t="str">
            <v>Analista Atendimento Pós Vendas Jr</v>
          </cell>
          <cell r="K494">
            <v>0</v>
          </cell>
          <cell r="L494" t="str">
            <v>Cargo NÃO encontrado</v>
          </cell>
        </row>
        <row r="495">
          <cell r="A495">
            <v>3297</v>
          </cell>
          <cell r="B495" t="str">
            <v>Eucatex S/A - Industria e Comércio</v>
          </cell>
          <cell r="C495" t="str">
            <v>São Paulo</v>
          </cell>
          <cell r="D495" t="str">
            <v>Presidência</v>
          </cell>
          <cell r="E495" t="str">
            <v>Analista Atendimento Pós Vendas Pl</v>
          </cell>
          <cell r="F495">
            <v>1314</v>
          </cell>
          <cell r="G495" t="str">
            <v>O</v>
          </cell>
          <cell r="H495">
            <v>5003</v>
          </cell>
          <cell r="I495" t="str">
            <v>Analista Atendimento Pós Vendas Pl</v>
          </cell>
          <cell r="K495">
            <v>0</v>
          </cell>
          <cell r="L495" t="str">
            <v>Cargo NÃO encontrado</v>
          </cell>
        </row>
        <row r="496">
          <cell r="A496">
            <v>3302</v>
          </cell>
          <cell r="B496" t="str">
            <v>Eucatex S/A - Industria e Comércio</v>
          </cell>
          <cell r="C496" t="str">
            <v>São Paulo</v>
          </cell>
          <cell r="D496" t="str">
            <v>Presidência</v>
          </cell>
          <cell r="E496" t="str">
            <v>Analista Atendimento Pós Vendas Sr</v>
          </cell>
          <cell r="F496">
            <v>1314</v>
          </cell>
          <cell r="G496" t="str">
            <v>O</v>
          </cell>
          <cell r="H496">
            <v>5036</v>
          </cell>
          <cell r="I496" t="str">
            <v>Analista Atendimento Pós Vendas Sr</v>
          </cell>
          <cell r="K496">
            <v>0</v>
          </cell>
          <cell r="L496" t="str">
            <v>Cargo NÃO encontrado</v>
          </cell>
        </row>
        <row r="497">
          <cell r="A497">
            <v>1633</v>
          </cell>
          <cell r="B497" t="str">
            <v>Eucatex S/A - Industria e Comércio</v>
          </cell>
          <cell r="C497" t="str">
            <v>São Paulo</v>
          </cell>
          <cell r="D497" t="str">
            <v>Presidência</v>
          </cell>
          <cell r="E497" t="str">
            <v>Analista Ativo Fixo</v>
          </cell>
          <cell r="F497">
            <v>1314</v>
          </cell>
          <cell r="G497" t="str">
            <v>O</v>
          </cell>
          <cell r="I497" t="str">
            <v>Analista Ativo Fixo</v>
          </cell>
          <cell r="K497">
            <v>0</v>
          </cell>
          <cell r="L497" t="str">
            <v>Cargo NÃO encontrado</v>
          </cell>
        </row>
        <row r="498">
          <cell r="A498">
            <v>3228</v>
          </cell>
          <cell r="B498" t="str">
            <v>Eucatex S/A - Industria e Comércio</v>
          </cell>
          <cell r="C498" t="str">
            <v>São Paulo</v>
          </cell>
          <cell r="D498" t="str">
            <v>Presidência</v>
          </cell>
          <cell r="E498" t="str">
            <v>Analista Comunicações Jr</v>
          </cell>
          <cell r="F498">
            <v>1314</v>
          </cell>
          <cell r="G498" t="str">
            <v>O</v>
          </cell>
          <cell r="H498">
            <v>0</v>
          </cell>
          <cell r="I498" t="str">
            <v>Analista Comunicações Jr</v>
          </cell>
          <cell r="K498">
            <v>0</v>
          </cell>
          <cell r="L498" t="str">
            <v>Cargo NÃO encontrado</v>
          </cell>
        </row>
        <row r="499">
          <cell r="A499">
            <v>2886</v>
          </cell>
          <cell r="B499" t="str">
            <v>Eucatex S/A - Industria e Comércio</v>
          </cell>
          <cell r="C499" t="str">
            <v>São Paulo</v>
          </cell>
          <cell r="D499" t="str">
            <v>Presidência</v>
          </cell>
          <cell r="E499" t="str">
            <v>Analista Comunicações Pl</v>
          </cell>
          <cell r="F499">
            <v>1314</v>
          </cell>
          <cell r="G499" t="str">
            <v>O</v>
          </cell>
          <cell r="H499">
            <v>0</v>
          </cell>
          <cell r="I499" t="str">
            <v>Analista Comunicações Pl</v>
          </cell>
          <cell r="K499">
            <v>0</v>
          </cell>
          <cell r="L499" t="str">
            <v>Cargo NÃO encontrado</v>
          </cell>
        </row>
        <row r="500">
          <cell r="A500">
            <v>3229</v>
          </cell>
          <cell r="B500" t="str">
            <v>Eucatex S/A - Industria e Comércio</v>
          </cell>
          <cell r="C500" t="str">
            <v>São Paulo</v>
          </cell>
          <cell r="D500" t="str">
            <v>Presidência</v>
          </cell>
          <cell r="E500" t="str">
            <v>Analista Comunicações Sr</v>
          </cell>
          <cell r="F500">
            <v>1314</v>
          </cell>
          <cell r="G500" t="str">
            <v>O</v>
          </cell>
          <cell r="H500">
            <v>0</v>
          </cell>
          <cell r="I500" t="str">
            <v>Analista Comunicações Sr</v>
          </cell>
          <cell r="K500">
            <v>0</v>
          </cell>
          <cell r="L500" t="str">
            <v>Cargo NÃO encontrado</v>
          </cell>
        </row>
        <row r="501">
          <cell r="A501">
            <v>3686</v>
          </cell>
          <cell r="B501" t="str">
            <v>Eucatex S/A - Industria e Comércio</v>
          </cell>
          <cell r="C501" t="str">
            <v>São Paulo</v>
          </cell>
          <cell r="D501" t="str">
            <v>Presidência</v>
          </cell>
          <cell r="E501" t="str">
            <v>Analista Contábil Jr</v>
          </cell>
          <cell r="F501">
            <v>1314</v>
          </cell>
          <cell r="G501" t="str">
            <v>O</v>
          </cell>
          <cell r="K501">
            <v>0</v>
          </cell>
          <cell r="L501" t="str">
            <v>Cargo NÃO encontrado</v>
          </cell>
        </row>
        <row r="502">
          <cell r="A502">
            <v>3687</v>
          </cell>
          <cell r="B502" t="str">
            <v>Eucatex S/A - Industria e Comércio</v>
          </cell>
          <cell r="C502" t="str">
            <v>São Paulo</v>
          </cell>
          <cell r="D502" t="str">
            <v>Presidência</v>
          </cell>
          <cell r="E502" t="str">
            <v>Analista Contábil Pl</v>
          </cell>
          <cell r="F502">
            <v>1314</v>
          </cell>
          <cell r="G502" t="str">
            <v>O</v>
          </cell>
          <cell r="K502">
            <v>0</v>
          </cell>
          <cell r="L502" t="str">
            <v>Cargo NÃO encontrado</v>
          </cell>
        </row>
        <row r="503">
          <cell r="A503">
            <v>3685</v>
          </cell>
          <cell r="B503" t="str">
            <v>Eucatex S/A - Industria e Comércio</v>
          </cell>
          <cell r="C503" t="str">
            <v>São Paulo</v>
          </cell>
          <cell r="D503" t="str">
            <v>Presidência</v>
          </cell>
          <cell r="E503" t="str">
            <v>Analista Contábil Sr</v>
          </cell>
          <cell r="F503">
            <v>1314</v>
          </cell>
          <cell r="G503" t="str">
            <v>O</v>
          </cell>
          <cell r="K503">
            <v>0</v>
          </cell>
          <cell r="L503" t="str">
            <v>Cargo NÃO encontrado</v>
          </cell>
        </row>
        <row r="504">
          <cell r="A504">
            <v>1627</v>
          </cell>
          <cell r="B504" t="str">
            <v>Eucatex S/A - Industria e Comércio</v>
          </cell>
          <cell r="C504" t="str">
            <v>São Paulo</v>
          </cell>
          <cell r="D504" t="str">
            <v>Presidência</v>
          </cell>
          <cell r="E504" t="str">
            <v>Analista Contas Pagar Jr</v>
          </cell>
          <cell r="F504">
            <v>1314</v>
          </cell>
          <cell r="G504" t="str">
            <v>O</v>
          </cell>
          <cell r="H504">
            <v>5059</v>
          </cell>
          <cell r="I504" t="str">
            <v>Analista Contas a Pagar Jr</v>
          </cell>
          <cell r="K504">
            <v>0</v>
          </cell>
          <cell r="L504" t="str">
            <v>Cargo NÃO encontrado</v>
          </cell>
        </row>
        <row r="505">
          <cell r="A505">
            <v>1628</v>
          </cell>
          <cell r="B505" t="str">
            <v>Eucatex S/A - Industria e Comércio</v>
          </cell>
          <cell r="C505" t="str">
            <v>São Paulo</v>
          </cell>
          <cell r="D505" t="str">
            <v>Presidência</v>
          </cell>
          <cell r="E505" t="str">
            <v>Analista Contas Pagar Pl</v>
          </cell>
          <cell r="F505">
            <v>1314</v>
          </cell>
          <cell r="G505" t="str">
            <v>O</v>
          </cell>
          <cell r="H505">
            <v>5004</v>
          </cell>
          <cell r="I505" t="str">
            <v>Analista Contas a Pagar Pl</v>
          </cell>
          <cell r="K505">
            <v>0</v>
          </cell>
          <cell r="L505" t="str">
            <v>Cargo NÃO encontrado</v>
          </cell>
        </row>
        <row r="506">
          <cell r="A506">
            <v>1626</v>
          </cell>
          <cell r="B506" t="str">
            <v>Eucatex S/A - Industria e Comércio</v>
          </cell>
          <cell r="C506" t="str">
            <v>São Paulo</v>
          </cell>
          <cell r="D506" t="str">
            <v>Presidência</v>
          </cell>
          <cell r="E506" t="str">
            <v>Analista Contas Pagar Sr</v>
          </cell>
          <cell r="F506">
            <v>1314</v>
          </cell>
          <cell r="G506" t="str">
            <v>O</v>
          </cell>
          <cell r="H506">
            <v>5060</v>
          </cell>
          <cell r="I506" t="str">
            <v>Analista Contas a Pagar Sr</v>
          </cell>
          <cell r="K506">
            <v>0</v>
          </cell>
          <cell r="L506" t="str">
            <v>Cargo NÃO encontrado</v>
          </cell>
        </row>
        <row r="507">
          <cell r="A507">
            <v>1629</v>
          </cell>
          <cell r="B507" t="str">
            <v>Eucatex S/A - Industria e Comércio</v>
          </cell>
          <cell r="C507" t="str">
            <v>São Paulo</v>
          </cell>
          <cell r="D507" t="str">
            <v>Presidência</v>
          </cell>
          <cell r="E507" t="str">
            <v>Analista Contas Pagar Sr</v>
          </cell>
          <cell r="F507">
            <v>1314</v>
          </cell>
          <cell r="G507" t="str">
            <v>O</v>
          </cell>
          <cell r="H507">
            <v>5060</v>
          </cell>
          <cell r="I507" t="str">
            <v>Analista Contas a Pagar Sr</v>
          </cell>
          <cell r="K507">
            <v>0</v>
          </cell>
          <cell r="L507" t="str">
            <v>Cargo NÃO encontrado</v>
          </cell>
        </row>
        <row r="508">
          <cell r="A508">
            <v>3205</v>
          </cell>
          <cell r="B508" t="str">
            <v>Eucatex S/A - Industria e Comércio</v>
          </cell>
          <cell r="C508" t="str">
            <v>São Paulo</v>
          </cell>
          <cell r="D508" t="str">
            <v>Presidência</v>
          </cell>
          <cell r="E508" t="str">
            <v>Analista Controles Financeiros Jr</v>
          </cell>
          <cell r="F508">
            <v>1314</v>
          </cell>
          <cell r="G508" t="str">
            <v>O</v>
          </cell>
          <cell r="H508">
            <v>5039</v>
          </cell>
          <cell r="I508" t="str">
            <v>Analista Controle Financeiro Jr</v>
          </cell>
          <cell r="K508">
            <v>0</v>
          </cell>
          <cell r="L508" t="str">
            <v>Cargo NÃO encontrado</v>
          </cell>
        </row>
        <row r="509">
          <cell r="A509">
            <v>3207</v>
          </cell>
          <cell r="B509" t="str">
            <v>Eucatex S/A - Industria e Comércio</v>
          </cell>
          <cell r="C509" t="str">
            <v>São Paulo</v>
          </cell>
          <cell r="D509" t="str">
            <v>Presidência</v>
          </cell>
          <cell r="E509" t="str">
            <v>Analista Controles Financeiros Pl</v>
          </cell>
          <cell r="F509">
            <v>1314</v>
          </cell>
          <cell r="G509" t="str">
            <v>O</v>
          </cell>
          <cell r="H509">
            <v>5102</v>
          </cell>
          <cell r="I509" t="str">
            <v>Analista Controle Financeiro Pl</v>
          </cell>
          <cell r="K509">
            <v>0</v>
          </cell>
          <cell r="L509" t="str">
            <v>Cargo NÃO encontrado</v>
          </cell>
        </row>
        <row r="510">
          <cell r="A510">
            <v>1783</v>
          </cell>
          <cell r="B510" t="str">
            <v>Eucatex S/A - Industria e Comércio</v>
          </cell>
          <cell r="C510" t="str">
            <v>São Paulo</v>
          </cell>
          <cell r="D510" t="str">
            <v>Presidência</v>
          </cell>
          <cell r="E510" t="str">
            <v>Analista Controles Financeiros Sr</v>
          </cell>
          <cell r="F510">
            <v>1314</v>
          </cell>
          <cell r="G510" t="str">
            <v>O</v>
          </cell>
          <cell r="H510">
            <v>5040</v>
          </cell>
          <cell r="I510" t="str">
            <v>Analista Controle Financeiro Sr</v>
          </cell>
          <cell r="K510">
            <v>0</v>
          </cell>
          <cell r="L510" t="str">
            <v>Cargo NÃO encontrado</v>
          </cell>
        </row>
        <row r="511">
          <cell r="A511">
            <v>1642</v>
          </cell>
          <cell r="B511" t="str">
            <v>Eucatex S/A - Industria e Comércio</v>
          </cell>
          <cell r="C511" t="str">
            <v>São Paulo</v>
          </cell>
          <cell r="D511" t="str">
            <v>Presidência</v>
          </cell>
          <cell r="E511" t="str">
            <v>Analista Crédito Cobrança Jr</v>
          </cell>
          <cell r="F511">
            <v>1314</v>
          </cell>
          <cell r="G511" t="str">
            <v>O</v>
          </cell>
          <cell r="H511">
            <v>5131</v>
          </cell>
          <cell r="I511" t="str">
            <v>Analista Crédito e Cobrança Jr</v>
          </cell>
          <cell r="K511">
            <v>0</v>
          </cell>
          <cell r="L511" t="str">
            <v>Cargo NÃO encontrado</v>
          </cell>
        </row>
        <row r="512">
          <cell r="A512">
            <v>1643</v>
          </cell>
          <cell r="B512" t="str">
            <v>Eucatex S/A - Industria e Comércio</v>
          </cell>
          <cell r="C512" t="str">
            <v>São Paulo</v>
          </cell>
          <cell r="D512" t="str">
            <v>Presidência</v>
          </cell>
          <cell r="E512" t="str">
            <v>Analista Crédito Cobrança Pl</v>
          </cell>
          <cell r="F512">
            <v>1314</v>
          </cell>
          <cell r="G512" t="str">
            <v>O</v>
          </cell>
          <cell r="H512">
            <v>5092</v>
          </cell>
          <cell r="I512" t="str">
            <v>Analista Crédito e Cobrança Pl</v>
          </cell>
          <cell r="K512">
            <v>0</v>
          </cell>
          <cell r="L512" t="str">
            <v>Cargo NÃO encontrado</v>
          </cell>
        </row>
        <row r="513">
          <cell r="A513">
            <v>1641</v>
          </cell>
          <cell r="B513" t="str">
            <v>Eucatex S/A - Industria e Comércio</v>
          </cell>
          <cell r="C513" t="str">
            <v>São Paulo</v>
          </cell>
          <cell r="D513" t="str">
            <v>Presidência</v>
          </cell>
          <cell r="E513" t="str">
            <v>Analista Crédito Cobrança Sr</v>
          </cell>
          <cell r="F513">
            <v>1314</v>
          </cell>
          <cell r="G513" t="str">
            <v>O</v>
          </cell>
          <cell r="H513">
            <v>5132</v>
          </cell>
          <cell r="I513" t="str">
            <v>Analista Crédito e Cobrança Sr</v>
          </cell>
          <cell r="K513">
            <v>0</v>
          </cell>
          <cell r="L513" t="str">
            <v>Cargo NÃO encontrado</v>
          </cell>
        </row>
        <row r="514">
          <cell r="A514">
            <v>1644</v>
          </cell>
          <cell r="B514" t="str">
            <v>Eucatex S/A - Industria e Comércio</v>
          </cell>
          <cell r="C514" t="str">
            <v>São Paulo</v>
          </cell>
          <cell r="D514" t="str">
            <v>Presidência</v>
          </cell>
          <cell r="E514" t="str">
            <v>Analista Crédito Cobrança Sr</v>
          </cell>
          <cell r="F514">
            <v>1314</v>
          </cell>
          <cell r="G514" t="str">
            <v>O</v>
          </cell>
          <cell r="H514">
            <v>5132</v>
          </cell>
          <cell r="I514" t="str">
            <v>Analista Crédito e Cobrança Sr</v>
          </cell>
          <cell r="K514">
            <v>0</v>
          </cell>
          <cell r="L514" t="str">
            <v>Cargo NÃO encontrado</v>
          </cell>
        </row>
        <row r="515">
          <cell r="A515">
            <v>2950</v>
          </cell>
          <cell r="B515" t="str">
            <v>Eucatex S/A - Industria e Comércio</v>
          </cell>
          <cell r="C515" t="str">
            <v>São Paulo</v>
          </cell>
          <cell r="D515" t="str">
            <v>Presidência</v>
          </cell>
          <cell r="E515" t="str">
            <v>Analista Desenvolvimento Produto Jr</v>
          </cell>
          <cell r="F515">
            <v>1314</v>
          </cell>
          <cell r="G515" t="str">
            <v>O</v>
          </cell>
          <cell r="I515" t="str">
            <v>Analista Desenvolvimento Produto Jr</v>
          </cell>
          <cell r="K515">
            <v>0</v>
          </cell>
          <cell r="L515" t="str">
            <v>Cargo NÃO encontrado</v>
          </cell>
        </row>
        <row r="516">
          <cell r="A516">
            <v>2951</v>
          </cell>
          <cell r="B516" t="str">
            <v>Eucatex S/A - Industria e Comércio</v>
          </cell>
          <cell r="C516" t="str">
            <v>São Paulo</v>
          </cell>
          <cell r="D516" t="str">
            <v>Presidência</v>
          </cell>
          <cell r="E516" t="str">
            <v>Analista Desenvolvimento Produto Pl</v>
          </cell>
          <cell r="F516">
            <v>1314</v>
          </cell>
          <cell r="G516" t="str">
            <v>O</v>
          </cell>
          <cell r="I516" t="str">
            <v>Analista Desenvolvimento Produto Pl</v>
          </cell>
          <cell r="K516">
            <v>0</v>
          </cell>
          <cell r="L516" t="str">
            <v>Cargo NÃO encontrado</v>
          </cell>
        </row>
        <row r="517">
          <cell r="A517">
            <v>1771</v>
          </cell>
          <cell r="B517" t="str">
            <v>Eucatex S/A - Industria e Comércio</v>
          </cell>
          <cell r="C517" t="str">
            <v>São Paulo</v>
          </cell>
          <cell r="D517" t="str">
            <v>Presidência</v>
          </cell>
          <cell r="E517" t="str">
            <v>Analista Desenvolvimento Produto Sr</v>
          </cell>
          <cell r="F517">
            <v>1314</v>
          </cell>
          <cell r="G517" t="str">
            <v>O</v>
          </cell>
          <cell r="I517" t="str">
            <v>Analista Desenvolvimento de Produto Sr</v>
          </cell>
          <cell r="K517">
            <v>0</v>
          </cell>
          <cell r="L517" t="str">
            <v>Cargo NÃO encontrado</v>
          </cell>
        </row>
        <row r="518">
          <cell r="A518">
            <v>1781</v>
          </cell>
          <cell r="B518" t="str">
            <v>Eucatex S/A - Industria e Comércio</v>
          </cell>
          <cell r="C518" t="str">
            <v>São Paulo</v>
          </cell>
          <cell r="D518" t="str">
            <v>Presidência</v>
          </cell>
          <cell r="E518" t="str">
            <v>Analista Exportação Jr</v>
          </cell>
          <cell r="F518">
            <v>1314</v>
          </cell>
          <cell r="G518" t="str">
            <v>O</v>
          </cell>
          <cell r="H518">
            <v>5133</v>
          </cell>
          <cell r="I518" t="str">
            <v>Analista Exportação Jr</v>
          </cell>
          <cell r="K518">
            <v>0</v>
          </cell>
          <cell r="L518" t="str">
            <v>Cargo NÃO encontrado</v>
          </cell>
        </row>
        <row r="519">
          <cell r="A519">
            <v>1782</v>
          </cell>
          <cell r="B519" t="str">
            <v>Eucatex S/A - Industria e Comércio</v>
          </cell>
          <cell r="C519" t="str">
            <v>São Paulo</v>
          </cell>
          <cell r="D519" t="str">
            <v>Presidência</v>
          </cell>
          <cell r="E519" t="str">
            <v>Analista Exportação Pl</v>
          </cell>
          <cell r="F519">
            <v>1314</v>
          </cell>
          <cell r="G519" t="str">
            <v>O</v>
          </cell>
          <cell r="H519">
            <v>5103</v>
          </cell>
          <cell r="I519" t="str">
            <v>Analista Exportação Pl</v>
          </cell>
          <cell r="K519">
            <v>0</v>
          </cell>
          <cell r="L519" t="str">
            <v>Cargo NÃO encontrado</v>
          </cell>
        </row>
        <row r="520">
          <cell r="A520">
            <v>3700</v>
          </cell>
          <cell r="B520" t="str">
            <v>Eucatex S/A - Industria e Comércio</v>
          </cell>
          <cell r="C520" t="str">
            <v>São Paulo</v>
          </cell>
          <cell r="D520" t="str">
            <v>Presidência</v>
          </cell>
          <cell r="E520" t="str">
            <v>Analista Exportação Sr</v>
          </cell>
          <cell r="F520">
            <v>1314</v>
          </cell>
          <cell r="G520" t="str">
            <v>O</v>
          </cell>
          <cell r="H520">
            <v>5134</v>
          </cell>
          <cell r="K520">
            <v>0</v>
          </cell>
          <cell r="L520" t="str">
            <v>Cargo NÃO encontrado</v>
          </cell>
        </row>
        <row r="521">
          <cell r="A521">
            <v>1650</v>
          </cell>
          <cell r="B521" t="str">
            <v>Eucatex S/A - Industria e Comércio</v>
          </cell>
          <cell r="C521" t="str">
            <v>São Paulo</v>
          </cell>
          <cell r="D521" t="str">
            <v>Presidência</v>
          </cell>
          <cell r="E521" t="str">
            <v>Analista Financeiro Jr</v>
          </cell>
          <cell r="F521">
            <v>1314</v>
          </cell>
          <cell r="G521" t="str">
            <v>O</v>
          </cell>
          <cell r="H521">
            <v>5039</v>
          </cell>
          <cell r="I521" t="str">
            <v>Analista Financeiro Jr</v>
          </cell>
          <cell r="K521">
            <v>0</v>
          </cell>
          <cell r="L521" t="str">
            <v>Cargo NÃO encontrado</v>
          </cell>
        </row>
        <row r="522">
          <cell r="A522">
            <v>1651</v>
          </cell>
          <cell r="B522" t="str">
            <v>Eucatex S/A - Industria e Comércio</v>
          </cell>
          <cell r="C522" t="str">
            <v>São Paulo</v>
          </cell>
          <cell r="D522" t="str">
            <v>Presidência</v>
          </cell>
          <cell r="E522" t="str">
            <v>Analista Financeiro Pl</v>
          </cell>
          <cell r="F522">
            <v>1314</v>
          </cell>
          <cell r="G522" t="str">
            <v>O</v>
          </cell>
          <cell r="H522">
            <v>5102</v>
          </cell>
          <cell r="I522" t="str">
            <v>Analista Financeiro Pl</v>
          </cell>
          <cell r="K522">
            <v>0</v>
          </cell>
          <cell r="L522" t="str">
            <v>Cargo NÃO encontrado</v>
          </cell>
        </row>
        <row r="523">
          <cell r="A523">
            <v>1652</v>
          </cell>
          <cell r="B523" t="str">
            <v>Eucatex S/A - Industria e Comércio</v>
          </cell>
          <cell r="C523" t="str">
            <v>São Paulo</v>
          </cell>
          <cell r="D523" t="str">
            <v>Presidência</v>
          </cell>
          <cell r="E523" t="str">
            <v>Analista Financeiro Sr</v>
          </cell>
          <cell r="F523">
            <v>1314</v>
          </cell>
          <cell r="G523" t="str">
            <v>O</v>
          </cell>
          <cell r="H523">
            <v>5040</v>
          </cell>
          <cell r="I523" t="str">
            <v>Analista Financeiro Sr</v>
          </cell>
          <cell r="K523">
            <v>0</v>
          </cell>
          <cell r="L523" t="str">
            <v>Cargo NÃO encontrado</v>
          </cell>
        </row>
        <row r="524">
          <cell r="A524">
            <v>1787</v>
          </cell>
          <cell r="B524" t="str">
            <v>Eucatex S/A - Industria e Comércio</v>
          </cell>
          <cell r="C524" t="str">
            <v>São Paulo</v>
          </cell>
          <cell r="D524" t="str">
            <v>Presidência</v>
          </cell>
          <cell r="E524" t="str">
            <v>Analista Importação Jr</v>
          </cell>
          <cell r="F524">
            <v>1314</v>
          </cell>
          <cell r="G524" t="str">
            <v>O</v>
          </cell>
          <cell r="H524">
            <v>5041</v>
          </cell>
          <cell r="I524" t="str">
            <v>Analista de Importação Jr</v>
          </cell>
          <cell r="K524">
            <v>0</v>
          </cell>
          <cell r="L524" t="str">
            <v>Cargo NÃO encontrado</v>
          </cell>
        </row>
        <row r="525">
          <cell r="A525">
            <v>3203</v>
          </cell>
          <cell r="B525" t="str">
            <v>Eucatex S/A - Industria e Comércio</v>
          </cell>
          <cell r="C525" t="str">
            <v>São Paulo</v>
          </cell>
          <cell r="D525" t="str">
            <v>Presidência</v>
          </cell>
          <cell r="E525" t="str">
            <v>Analista Importação Pl</v>
          </cell>
          <cell r="F525">
            <v>1314</v>
          </cell>
          <cell r="G525" t="str">
            <v>O</v>
          </cell>
          <cell r="H525">
            <v>5100</v>
          </cell>
          <cell r="I525" t="str">
            <v>Analista Importação Pl</v>
          </cell>
          <cell r="K525">
            <v>0</v>
          </cell>
          <cell r="L525" t="str">
            <v>Cargo NÃO encontrado</v>
          </cell>
        </row>
        <row r="526">
          <cell r="A526">
            <v>3204</v>
          </cell>
          <cell r="B526" t="str">
            <v>Eucatex S/A - Industria e Comércio</v>
          </cell>
          <cell r="C526" t="str">
            <v>São Paulo</v>
          </cell>
          <cell r="D526" t="str">
            <v>Presidência</v>
          </cell>
          <cell r="E526" t="str">
            <v>Analista Importação Sr</v>
          </cell>
          <cell r="F526">
            <v>1314</v>
          </cell>
          <cell r="G526" t="str">
            <v>O</v>
          </cell>
          <cell r="H526">
            <v>5042</v>
          </cell>
          <cell r="I526" t="str">
            <v>Analista Importação Sr</v>
          </cell>
          <cell r="K526">
            <v>0</v>
          </cell>
          <cell r="L526" t="str">
            <v>Cargo NÃO encontrado</v>
          </cell>
        </row>
        <row r="527">
          <cell r="A527">
            <v>3320</v>
          </cell>
          <cell r="B527" t="str">
            <v>Eucatex S/A - Industria e Comércio</v>
          </cell>
          <cell r="C527" t="str">
            <v>São Paulo</v>
          </cell>
          <cell r="D527" t="str">
            <v>Presidência</v>
          </cell>
          <cell r="E527" t="str">
            <v>Analista Marketing Jr</v>
          </cell>
          <cell r="F527">
            <v>1314</v>
          </cell>
          <cell r="G527" t="str">
            <v>O</v>
          </cell>
          <cell r="I527" t="str">
            <v>Analista Marketing Jr</v>
          </cell>
          <cell r="K527">
            <v>0</v>
          </cell>
          <cell r="L527" t="str">
            <v>Cargo NÃO encontrado</v>
          </cell>
        </row>
        <row r="528">
          <cell r="A528">
            <v>3222</v>
          </cell>
          <cell r="B528" t="str">
            <v>Eucatex S/A - Industria e Comércio</v>
          </cell>
          <cell r="C528" t="str">
            <v>São Paulo</v>
          </cell>
          <cell r="D528" t="str">
            <v>Presidência</v>
          </cell>
          <cell r="E528" t="str">
            <v>Analista Marketing Jr - M.C.</v>
          </cell>
          <cell r="F528">
            <v>1314</v>
          </cell>
          <cell r="G528" t="str">
            <v>O</v>
          </cell>
          <cell r="I528" t="str">
            <v>Analista Marketing Jr</v>
          </cell>
          <cell r="K528">
            <v>0</v>
          </cell>
          <cell r="L528" t="str">
            <v>Cargo NÃO encontrado</v>
          </cell>
        </row>
        <row r="529">
          <cell r="A529">
            <v>1719</v>
          </cell>
          <cell r="B529" t="str">
            <v>Eucatex S/A - Industria e Comércio</v>
          </cell>
          <cell r="C529" t="str">
            <v>São Paulo</v>
          </cell>
          <cell r="D529" t="str">
            <v>Presidência</v>
          </cell>
          <cell r="E529" t="str">
            <v>Analista Marketing Pl</v>
          </cell>
          <cell r="F529">
            <v>1314</v>
          </cell>
          <cell r="G529" t="str">
            <v>O</v>
          </cell>
          <cell r="I529" t="str">
            <v>Analista Marketing Pl</v>
          </cell>
          <cell r="K529">
            <v>0</v>
          </cell>
          <cell r="L529" t="str">
            <v>Cargo NÃO encontrado</v>
          </cell>
        </row>
        <row r="530">
          <cell r="A530">
            <v>3223</v>
          </cell>
          <cell r="B530" t="str">
            <v>Eucatex S/A - Industria e Comércio</v>
          </cell>
          <cell r="C530" t="str">
            <v>São Paulo</v>
          </cell>
          <cell r="D530" t="str">
            <v>Presidência</v>
          </cell>
          <cell r="E530" t="str">
            <v>Analista Marketing Pl - M.C.</v>
          </cell>
          <cell r="F530">
            <v>1314</v>
          </cell>
          <cell r="G530" t="str">
            <v>O</v>
          </cell>
          <cell r="H530">
            <v>0</v>
          </cell>
          <cell r="I530" t="str">
            <v>Analista Marketing Pl</v>
          </cell>
          <cell r="K530">
            <v>0</v>
          </cell>
          <cell r="L530" t="str">
            <v>Cargo NÃO encontrado</v>
          </cell>
        </row>
        <row r="531">
          <cell r="A531">
            <v>3321</v>
          </cell>
          <cell r="B531" t="str">
            <v>Eucatex S/A - Industria e Comércio</v>
          </cell>
          <cell r="C531" t="str">
            <v>São Paulo</v>
          </cell>
          <cell r="D531" t="str">
            <v>Presidência</v>
          </cell>
          <cell r="E531" t="str">
            <v>Analista Marketing Sr</v>
          </cell>
          <cell r="F531">
            <v>1314</v>
          </cell>
          <cell r="G531" t="str">
            <v>O</v>
          </cell>
          <cell r="I531" t="str">
            <v>Analista Marketing Sr</v>
          </cell>
          <cell r="K531">
            <v>0</v>
          </cell>
          <cell r="L531" t="str">
            <v>Cargo NÃO encontrado</v>
          </cell>
        </row>
        <row r="532">
          <cell r="A532">
            <v>2948</v>
          </cell>
          <cell r="B532" t="str">
            <v>Eucatex S/A - Industria e Comércio</v>
          </cell>
          <cell r="C532" t="str">
            <v>São Paulo</v>
          </cell>
          <cell r="D532" t="str">
            <v>Presidência</v>
          </cell>
          <cell r="E532" t="str">
            <v>Analista Marketing Sr - M.C.</v>
          </cell>
          <cell r="F532">
            <v>1314</v>
          </cell>
          <cell r="G532" t="str">
            <v>O</v>
          </cell>
          <cell r="H532">
            <v>0</v>
          </cell>
          <cell r="I532" t="str">
            <v>Analista Marketing Sr</v>
          </cell>
          <cell r="K532">
            <v>0</v>
          </cell>
          <cell r="L532" t="str">
            <v>Cargo NÃO encontrado</v>
          </cell>
        </row>
        <row r="533">
          <cell r="A533">
            <v>3199</v>
          </cell>
          <cell r="B533" t="str">
            <v>Eucatex S/A - Industria e Comércio</v>
          </cell>
          <cell r="C533" t="str">
            <v>São Paulo</v>
          </cell>
          <cell r="D533" t="str">
            <v>Presidência</v>
          </cell>
          <cell r="E533" t="str">
            <v>Analista Mercado Jr</v>
          </cell>
          <cell r="F533">
            <v>1314</v>
          </cell>
          <cell r="G533" t="str">
            <v>O</v>
          </cell>
          <cell r="H533">
            <v>5210</v>
          </cell>
          <cell r="I533" t="str">
            <v>Analista Mercado Jr</v>
          </cell>
          <cell r="K533">
            <v>0</v>
          </cell>
          <cell r="L533" t="str">
            <v>Cargo NÃO encontrado</v>
          </cell>
        </row>
        <row r="534">
          <cell r="A534">
            <v>3322</v>
          </cell>
          <cell r="B534" t="str">
            <v>Eucatex S/A - Industria e Comércio</v>
          </cell>
          <cell r="C534" t="str">
            <v>São Paulo</v>
          </cell>
          <cell r="D534" t="str">
            <v>Presidência</v>
          </cell>
          <cell r="E534" t="str">
            <v>Analista Mercado Jr</v>
          </cell>
          <cell r="F534">
            <v>1314</v>
          </cell>
          <cell r="G534" t="str">
            <v>O</v>
          </cell>
          <cell r="H534">
            <v>5210</v>
          </cell>
          <cell r="I534" t="str">
            <v>Analista Mercado Jr</v>
          </cell>
          <cell r="K534">
            <v>0</v>
          </cell>
          <cell r="L534" t="str">
            <v>Cargo NÃO encontrado</v>
          </cell>
        </row>
        <row r="535">
          <cell r="A535">
            <v>1718</v>
          </cell>
          <cell r="B535" t="str">
            <v>Eucatex S/A - Industria e Comércio</v>
          </cell>
          <cell r="C535" t="str">
            <v>São Paulo</v>
          </cell>
          <cell r="D535" t="str">
            <v>Presidência</v>
          </cell>
          <cell r="E535" t="str">
            <v>Analista Mercado Pl</v>
          </cell>
          <cell r="F535">
            <v>1314</v>
          </cell>
          <cell r="G535" t="str">
            <v>O</v>
          </cell>
          <cell r="H535">
            <v>5094</v>
          </cell>
          <cell r="I535" t="str">
            <v>Analista Mercado Pl</v>
          </cell>
          <cell r="K535">
            <v>0</v>
          </cell>
          <cell r="L535" t="str">
            <v>Cargo NÃO encontrado</v>
          </cell>
        </row>
        <row r="536">
          <cell r="A536">
            <v>1772</v>
          </cell>
          <cell r="B536" t="str">
            <v>Eucatex S/A - Industria e Comércio</v>
          </cell>
          <cell r="C536" t="str">
            <v>São Paulo</v>
          </cell>
          <cell r="D536" t="str">
            <v>Presidência</v>
          </cell>
          <cell r="E536" t="str">
            <v>Analista Mercado Pl</v>
          </cell>
          <cell r="F536">
            <v>1314</v>
          </cell>
          <cell r="G536" t="str">
            <v>O</v>
          </cell>
          <cell r="H536">
            <v>5094</v>
          </cell>
          <cell r="I536" t="str">
            <v>Analista Mercado Pl</v>
          </cell>
          <cell r="K536">
            <v>0</v>
          </cell>
          <cell r="L536" t="str">
            <v>Cargo NÃO encontrado</v>
          </cell>
        </row>
        <row r="537">
          <cell r="A537">
            <v>1773</v>
          </cell>
          <cell r="B537" t="str">
            <v>Eucatex S/A - Industria e Comércio</v>
          </cell>
          <cell r="C537" t="str">
            <v>São Paulo</v>
          </cell>
          <cell r="D537" t="str">
            <v>Presidência</v>
          </cell>
          <cell r="E537" t="str">
            <v>Analista Mercado Sr</v>
          </cell>
          <cell r="F537">
            <v>1314</v>
          </cell>
          <cell r="G537" t="str">
            <v>O</v>
          </cell>
          <cell r="H537">
            <v>5211</v>
          </cell>
          <cell r="I537" t="str">
            <v>Analista Mercado Sr</v>
          </cell>
          <cell r="K537">
            <v>0</v>
          </cell>
          <cell r="L537" t="str">
            <v>Cargo NÃO encontrado</v>
          </cell>
        </row>
        <row r="538">
          <cell r="A538">
            <v>3323</v>
          </cell>
          <cell r="B538" t="str">
            <v>Eucatex S/A - Industria e Comércio</v>
          </cell>
          <cell r="C538" t="str">
            <v>São Paulo</v>
          </cell>
          <cell r="D538" t="str">
            <v>Presidência</v>
          </cell>
          <cell r="E538" t="str">
            <v>Analista Mercado Sr</v>
          </cell>
          <cell r="F538">
            <v>1314</v>
          </cell>
          <cell r="G538" t="str">
            <v>O</v>
          </cell>
          <cell r="H538">
            <v>5211</v>
          </cell>
          <cell r="I538" t="str">
            <v>Analista Mercado Sr</v>
          </cell>
          <cell r="K538">
            <v>0</v>
          </cell>
          <cell r="L538" t="str">
            <v>Cargo NÃO encontrado</v>
          </cell>
        </row>
        <row r="539">
          <cell r="A539">
            <v>1671</v>
          </cell>
          <cell r="B539" t="str">
            <v>Eucatex S/A - Industria e Comércio</v>
          </cell>
          <cell r="C539" t="str">
            <v>São Paulo</v>
          </cell>
          <cell r="D539" t="str">
            <v>Presidência</v>
          </cell>
          <cell r="E539" t="str">
            <v>Analista Negócios Jr</v>
          </cell>
          <cell r="F539">
            <v>1314</v>
          </cell>
          <cell r="G539" t="str">
            <v>O</v>
          </cell>
          <cell r="H539">
            <v>5135</v>
          </cell>
          <cell r="I539" t="str">
            <v>Analista Negócios Jr</v>
          </cell>
          <cell r="K539">
            <v>0</v>
          </cell>
          <cell r="L539" t="str">
            <v>Cargo NÃO encontrado</v>
          </cell>
        </row>
        <row r="540">
          <cell r="A540">
            <v>1672</v>
          </cell>
          <cell r="B540" t="str">
            <v>Eucatex S/A - Industria e Comércio</v>
          </cell>
          <cell r="C540" t="str">
            <v>São Paulo</v>
          </cell>
          <cell r="D540" t="str">
            <v>Presidência</v>
          </cell>
          <cell r="E540" t="str">
            <v>Analista Negócios Pl</v>
          </cell>
          <cell r="F540">
            <v>1314</v>
          </cell>
          <cell r="G540" t="str">
            <v>O</v>
          </cell>
          <cell r="H540">
            <v>5136</v>
          </cell>
          <cell r="I540" t="str">
            <v>Analista Negócios Pl</v>
          </cell>
          <cell r="K540">
            <v>0</v>
          </cell>
          <cell r="L540" t="str">
            <v>Cargo NÃO encontrado</v>
          </cell>
        </row>
        <row r="541">
          <cell r="A541">
            <v>1673</v>
          </cell>
          <cell r="B541" t="str">
            <v>Eucatex S/A - Industria e Comércio</v>
          </cell>
          <cell r="C541" t="str">
            <v>São Paulo</v>
          </cell>
          <cell r="D541" t="str">
            <v>Presidência</v>
          </cell>
          <cell r="E541" t="str">
            <v>Analista Negócios Sr</v>
          </cell>
          <cell r="F541">
            <v>1314</v>
          </cell>
          <cell r="G541" t="str">
            <v>O</v>
          </cell>
          <cell r="H541">
            <v>5098</v>
          </cell>
          <cell r="I541" t="str">
            <v>Analista Negócios Sr</v>
          </cell>
          <cell r="K541">
            <v>0</v>
          </cell>
          <cell r="L541" t="str">
            <v>Cargo NÃO encontrado</v>
          </cell>
        </row>
        <row r="542">
          <cell r="A542">
            <v>2879</v>
          </cell>
          <cell r="B542" t="str">
            <v>Eucatex S/A - Industria e Comércio</v>
          </cell>
          <cell r="C542" t="str">
            <v>São Paulo</v>
          </cell>
          <cell r="D542" t="str">
            <v>Presidência</v>
          </cell>
          <cell r="E542" t="str">
            <v>Analista Recursos Humanos Jr</v>
          </cell>
          <cell r="F542">
            <v>1314</v>
          </cell>
          <cell r="G542" t="str">
            <v>O</v>
          </cell>
          <cell r="H542">
            <v>5049</v>
          </cell>
          <cell r="I542" t="str">
            <v>Analista Recursos Humanos Jr</v>
          </cell>
          <cell r="K542">
            <v>0</v>
          </cell>
          <cell r="L542" t="str">
            <v>Cargo NÃO encontrado</v>
          </cell>
        </row>
        <row r="543">
          <cell r="A543">
            <v>2881</v>
          </cell>
          <cell r="B543" t="str">
            <v>Eucatex S/A - Industria e Comércio</v>
          </cell>
          <cell r="C543" t="str">
            <v>São Paulo</v>
          </cell>
          <cell r="D543" t="str">
            <v>Presidência</v>
          </cell>
          <cell r="E543" t="str">
            <v>Analista Recursos Humanos Pl</v>
          </cell>
          <cell r="F543">
            <v>1314</v>
          </cell>
          <cell r="G543" t="str">
            <v>O</v>
          </cell>
          <cell r="H543">
            <v>5007</v>
          </cell>
          <cell r="I543" t="str">
            <v>Analista Recursos Humanos Pl</v>
          </cell>
          <cell r="K543">
            <v>0</v>
          </cell>
          <cell r="L543" t="str">
            <v>Cargo NÃO encontrado</v>
          </cell>
        </row>
        <row r="544">
          <cell r="A544">
            <v>2880</v>
          </cell>
          <cell r="B544" t="str">
            <v>Eucatex S/A - Industria e Comércio</v>
          </cell>
          <cell r="C544" t="str">
            <v>São Paulo</v>
          </cell>
          <cell r="D544" t="str">
            <v>Presidência</v>
          </cell>
          <cell r="E544" t="str">
            <v>Analista Recursos Humanos Sr</v>
          </cell>
          <cell r="F544">
            <v>1314</v>
          </cell>
          <cell r="G544" t="str">
            <v>O</v>
          </cell>
          <cell r="H544">
            <v>5050</v>
          </cell>
          <cell r="I544" t="str">
            <v>Analista Recursos Humanos Sr</v>
          </cell>
          <cell r="K544">
            <v>0</v>
          </cell>
          <cell r="L544" t="str">
            <v>Cargo NÃO encontrado</v>
          </cell>
        </row>
        <row r="545">
          <cell r="A545">
            <v>1647</v>
          </cell>
          <cell r="B545" t="str">
            <v>Eucatex S/A - Industria e Comércio</v>
          </cell>
          <cell r="C545" t="str">
            <v>São Paulo</v>
          </cell>
          <cell r="D545" t="str">
            <v>Presidência</v>
          </cell>
          <cell r="E545" t="str">
            <v>Analista Seguros Jr</v>
          </cell>
          <cell r="F545">
            <v>1314</v>
          </cell>
          <cell r="G545" t="str">
            <v>O</v>
          </cell>
          <cell r="H545">
            <v>0</v>
          </cell>
          <cell r="I545" t="str">
            <v>Analista de Seguros Jr</v>
          </cell>
          <cell r="K545">
            <v>0</v>
          </cell>
          <cell r="L545" t="str">
            <v>Cargo NÃO encontrado</v>
          </cell>
        </row>
        <row r="546">
          <cell r="A546">
            <v>1648</v>
          </cell>
          <cell r="B546" t="str">
            <v>Eucatex S/A - Industria e Comércio</v>
          </cell>
          <cell r="C546" t="str">
            <v>São Paulo</v>
          </cell>
          <cell r="D546" t="str">
            <v>Presidência</v>
          </cell>
          <cell r="E546" t="str">
            <v>Analista Seguros Pl</v>
          </cell>
          <cell r="F546">
            <v>1314</v>
          </cell>
          <cell r="G546" t="str">
            <v>O</v>
          </cell>
          <cell r="H546">
            <v>0</v>
          </cell>
          <cell r="I546" t="str">
            <v>Analista de Seguros Pl</v>
          </cell>
          <cell r="K546">
            <v>0</v>
          </cell>
          <cell r="L546" t="str">
            <v>Cargo NÃO encontrado</v>
          </cell>
        </row>
        <row r="547">
          <cell r="A547">
            <v>1649</v>
          </cell>
          <cell r="B547" t="str">
            <v>Eucatex S/A - Industria e Comércio</v>
          </cell>
          <cell r="C547" t="str">
            <v>São Paulo</v>
          </cell>
          <cell r="D547" t="str">
            <v>Presidência</v>
          </cell>
          <cell r="E547" t="str">
            <v>Analista Seguros Sr</v>
          </cell>
          <cell r="F547">
            <v>1314</v>
          </cell>
          <cell r="G547" t="str">
            <v>O</v>
          </cell>
          <cell r="H547">
            <v>0</v>
          </cell>
          <cell r="I547" t="str">
            <v>Analista de Seguros Sr</v>
          </cell>
          <cell r="K547">
            <v>0</v>
          </cell>
          <cell r="L547" t="str">
            <v>Cargo NÃO encontrado</v>
          </cell>
        </row>
        <row r="548">
          <cell r="A548">
            <v>1658</v>
          </cell>
          <cell r="B548" t="str">
            <v>Eucatex S/A - Industria e Comércio</v>
          </cell>
          <cell r="C548" t="str">
            <v>São Paulo</v>
          </cell>
          <cell r="D548" t="str">
            <v>Presidência</v>
          </cell>
          <cell r="E548" t="str">
            <v>Analista Serviços Controles Administrativos Jr</v>
          </cell>
          <cell r="F548">
            <v>1314</v>
          </cell>
          <cell r="G548" t="str">
            <v>O</v>
          </cell>
          <cell r="H548">
            <v>0</v>
          </cell>
          <cell r="I548" t="str">
            <v>Analista Serviços Administrativos Jr</v>
          </cell>
          <cell r="K548">
            <v>0</v>
          </cell>
          <cell r="L548" t="str">
            <v>Cargo NÃO encontrado</v>
          </cell>
        </row>
        <row r="549">
          <cell r="A549">
            <v>1659</v>
          </cell>
          <cell r="B549" t="str">
            <v>Eucatex S/A - Industria e Comércio</v>
          </cell>
          <cell r="C549" t="str">
            <v>São Paulo</v>
          </cell>
          <cell r="D549" t="str">
            <v>Presidência</v>
          </cell>
          <cell r="E549" t="str">
            <v>Analista Serviços Controles Administrativos Pl</v>
          </cell>
          <cell r="F549">
            <v>1314</v>
          </cell>
          <cell r="G549" t="str">
            <v>O</v>
          </cell>
          <cell r="H549">
            <v>0</v>
          </cell>
          <cell r="I549" t="str">
            <v>Analista Serviços Administrativos Pl</v>
          </cell>
          <cell r="K549">
            <v>0</v>
          </cell>
          <cell r="L549" t="str">
            <v>Cargo NÃO encontrado</v>
          </cell>
        </row>
        <row r="550">
          <cell r="A550">
            <v>1660</v>
          </cell>
          <cell r="B550" t="str">
            <v>Eucatex S/A - Industria e Comércio</v>
          </cell>
          <cell r="C550" t="str">
            <v>São Paulo</v>
          </cell>
          <cell r="D550" t="str">
            <v>Presidência</v>
          </cell>
          <cell r="E550" t="str">
            <v>Analista Serviços Controles Administrativos Sr</v>
          </cell>
          <cell r="F550">
            <v>1314</v>
          </cell>
          <cell r="G550" t="str">
            <v>O</v>
          </cell>
          <cell r="H550">
            <v>0</v>
          </cell>
          <cell r="I550" t="str">
            <v>Analista Serviços Administrativos Sr</v>
          </cell>
          <cell r="K550">
            <v>0</v>
          </cell>
          <cell r="L550" t="str">
            <v>Cargo NÃO encontrado</v>
          </cell>
        </row>
        <row r="551">
          <cell r="A551">
            <v>3868</v>
          </cell>
          <cell r="B551" t="str">
            <v>Eucatex S/A - Industria e Comércio</v>
          </cell>
          <cell r="C551" t="str">
            <v>São Paulo</v>
          </cell>
          <cell r="D551" t="str">
            <v>Presidência</v>
          </cell>
          <cell r="E551" t="str">
            <v>Analista Suporte Atendimento Cliente Jr</v>
          </cell>
          <cell r="F551">
            <v>1314</v>
          </cell>
          <cell r="G551" t="str">
            <v>O</v>
          </cell>
          <cell r="H551">
            <v>5035</v>
          </cell>
          <cell r="K551">
            <v>0</v>
          </cell>
          <cell r="L551" t="str">
            <v>Cargo NÃO encontrado</v>
          </cell>
        </row>
        <row r="552">
          <cell r="A552">
            <v>3870</v>
          </cell>
          <cell r="B552" t="str">
            <v>Eucatex S/A - Industria e Comércio</v>
          </cell>
          <cell r="C552" t="str">
            <v>São Paulo</v>
          </cell>
          <cell r="D552" t="str">
            <v>Presidência</v>
          </cell>
          <cell r="E552" t="str">
            <v>Analista Suporte Atendimento Cliente Pl</v>
          </cell>
          <cell r="F552">
            <v>1314</v>
          </cell>
          <cell r="G552" t="str">
            <v>O</v>
          </cell>
          <cell r="H552">
            <v>5003</v>
          </cell>
          <cell r="K552">
            <v>0</v>
          </cell>
          <cell r="L552" t="str">
            <v>Cargo NÃO encontrado</v>
          </cell>
        </row>
        <row r="553">
          <cell r="A553">
            <v>3869</v>
          </cell>
          <cell r="B553" t="str">
            <v>Eucatex S/A - Industria e Comércio</v>
          </cell>
          <cell r="C553" t="str">
            <v>São Paulo</v>
          </cell>
          <cell r="D553" t="str">
            <v>Presidência</v>
          </cell>
          <cell r="E553" t="str">
            <v>Analista Suporte Atendimento Cliente Sr</v>
          </cell>
          <cell r="F553">
            <v>1314</v>
          </cell>
          <cell r="G553" t="str">
            <v>O</v>
          </cell>
          <cell r="H553">
            <v>5036</v>
          </cell>
          <cell r="K553">
            <v>0</v>
          </cell>
          <cell r="L553" t="str">
            <v>Cargo NÃO encontrado</v>
          </cell>
        </row>
        <row r="554">
          <cell r="A554">
            <v>3858</v>
          </cell>
          <cell r="B554" t="str">
            <v>Eucatex S/A - Industria e Comércio</v>
          </cell>
          <cell r="C554" t="str">
            <v>São Paulo</v>
          </cell>
          <cell r="D554" t="str">
            <v>Presidência</v>
          </cell>
          <cell r="E554" t="str">
            <v>Analista Suporte Atendimento Cliente Sr</v>
          </cell>
          <cell r="F554">
            <v>1314</v>
          </cell>
          <cell r="G554" t="str">
            <v>O</v>
          </cell>
          <cell r="H554">
            <v>5036</v>
          </cell>
          <cell r="K554">
            <v>0</v>
          </cell>
          <cell r="L554" t="str">
            <v>Cargo NÃO encontrado</v>
          </cell>
        </row>
        <row r="555">
          <cell r="A555">
            <v>1674</v>
          </cell>
          <cell r="B555" t="str">
            <v>Eucatex S/A - Industria e Comércio</v>
          </cell>
          <cell r="C555" t="str">
            <v>São Paulo</v>
          </cell>
          <cell r="D555" t="str">
            <v>Presidência</v>
          </cell>
          <cell r="E555" t="str">
            <v>Analista Suporte Sistemas Jr</v>
          </cell>
          <cell r="F555">
            <v>1314</v>
          </cell>
          <cell r="G555" t="str">
            <v>O</v>
          </cell>
          <cell r="H555">
            <v>5058</v>
          </cell>
          <cell r="I555" t="str">
            <v>Analista Suporte Sistemas Jr</v>
          </cell>
          <cell r="K555">
            <v>0</v>
          </cell>
          <cell r="L555" t="str">
            <v>Cargo NÃO encontrado</v>
          </cell>
        </row>
        <row r="556">
          <cell r="A556">
            <v>1675</v>
          </cell>
          <cell r="B556" t="str">
            <v>Eucatex S/A - Industria e Comércio</v>
          </cell>
          <cell r="C556" t="str">
            <v>São Paulo</v>
          </cell>
          <cell r="D556" t="str">
            <v>Presidência</v>
          </cell>
          <cell r="E556" t="str">
            <v>Analista Suporte Sistemas Pl</v>
          </cell>
          <cell r="F556">
            <v>1314</v>
          </cell>
          <cell r="G556" t="str">
            <v>O</v>
          </cell>
          <cell r="H556">
            <v>5105</v>
          </cell>
          <cell r="I556" t="str">
            <v>Analista Suporte Sistemas Pl</v>
          </cell>
          <cell r="K556">
            <v>0</v>
          </cell>
          <cell r="L556" t="str">
            <v>Cargo NÃO encontrado</v>
          </cell>
        </row>
        <row r="557">
          <cell r="A557">
            <v>1676</v>
          </cell>
          <cell r="B557" t="str">
            <v>Eucatex S/A - Industria e Comércio</v>
          </cell>
          <cell r="C557" t="str">
            <v>São Paulo</v>
          </cell>
          <cell r="D557" t="str">
            <v>Presidência</v>
          </cell>
          <cell r="E557" t="str">
            <v>Analista Suporte Sistemas Sr</v>
          </cell>
          <cell r="F557">
            <v>1314</v>
          </cell>
          <cell r="G557" t="str">
            <v>O</v>
          </cell>
          <cell r="H557">
            <v>5057</v>
          </cell>
          <cell r="I557" t="str">
            <v>Analista Suporte Sistemas Sr</v>
          </cell>
          <cell r="K557">
            <v>0</v>
          </cell>
          <cell r="L557" t="str">
            <v>Cargo NÃO encontrado</v>
          </cell>
        </row>
        <row r="558">
          <cell r="A558">
            <v>1677</v>
          </cell>
          <cell r="B558" t="str">
            <v>Eucatex S/A - Industria e Comércio</v>
          </cell>
          <cell r="C558" t="str">
            <v>São Paulo</v>
          </cell>
          <cell r="D558" t="str">
            <v>Presidência</v>
          </cell>
          <cell r="E558" t="str">
            <v>Analista Suporte Sistemas Tr</v>
          </cell>
          <cell r="F558">
            <v>1314</v>
          </cell>
          <cell r="G558" t="str">
            <v>O</v>
          </cell>
          <cell r="H558">
            <v>0</v>
          </cell>
          <cell r="I558" t="str">
            <v>Analista Suporte Sistemas Tr</v>
          </cell>
          <cell r="K558">
            <v>0</v>
          </cell>
          <cell r="L558" t="str">
            <v>Cargo NÃO encontrado</v>
          </cell>
        </row>
        <row r="559">
          <cell r="A559">
            <v>3991</v>
          </cell>
          <cell r="B559" t="str">
            <v>Eucatex S/A - Industria e Comércio</v>
          </cell>
          <cell r="C559" t="str">
            <v>São Paulo</v>
          </cell>
          <cell r="D559" t="str">
            <v>Presidência</v>
          </cell>
          <cell r="E559" t="str">
            <v>Analista Telemarketing Sr</v>
          </cell>
          <cell r="F559">
            <v>1314</v>
          </cell>
          <cell r="G559" t="str">
            <v>O</v>
          </cell>
          <cell r="K559">
            <v>0</v>
          </cell>
          <cell r="L559" t="str">
            <v>Cargo NÃO encontrado</v>
          </cell>
        </row>
        <row r="560">
          <cell r="A560">
            <v>1654</v>
          </cell>
          <cell r="B560" t="str">
            <v>Eucatex S/A - Industria e Comércio</v>
          </cell>
          <cell r="C560" t="str">
            <v>São Paulo</v>
          </cell>
          <cell r="D560" t="str">
            <v>Presidência</v>
          </cell>
          <cell r="E560" t="str">
            <v>Analista Tesouraria Jr</v>
          </cell>
          <cell r="F560">
            <v>1314</v>
          </cell>
          <cell r="G560" t="str">
            <v>O</v>
          </cell>
          <cell r="H560">
            <v>5137</v>
          </cell>
          <cell r="I560" t="str">
            <v>Analista Tesouraria Jr</v>
          </cell>
          <cell r="K560">
            <v>0</v>
          </cell>
          <cell r="L560" t="str">
            <v>Cargo NÃO encontrado</v>
          </cell>
        </row>
        <row r="561">
          <cell r="A561">
            <v>1655</v>
          </cell>
          <cell r="B561" t="str">
            <v>Eucatex S/A - Industria e Comércio</v>
          </cell>
          <cell r="C561" t="str">
            <v>São Paulo</v>
          </cell>
          <cell r="D561" t="str">
            <v>Presidência</v>
          </cell>
          <cell r="E561" t="str">
            <v>Analista Tesouraria Pl</v>
          </cell>
          <cell r="F561">
            <v>1314</v>
          </cell>
          <cell r="G561" t="str">
            <v>O</v>
          </cell>
          <cell r="H561">
            <v>5124</v>
          </cell>
          <cell r="I561" t="str">
            <v>Analista Tesouraria Pl</v>
          </cell>
          <cell r="K561">
            <v>0</v>
          </cell>
          <cell r="L561" t="str">
            <v>Cargo NÃO encontrado</v>
          </cell>
        </row>
        <row r="562">
          <cell r="A562">
            <v>1653</v>
          </cell>
          <cell r="B562" t="str">
            <v>Eucatex S/A - Industria e Comércio</v>
          </cell>
          <cell r="C562" t="str">
            <v>São Paulo</v>
          </cell>
          <cell r="D562" t="str">
            <v>Presidência</v>
          </cell>
          <cell r="E562" t="str">
            <v>Analista Tesouraria Sr</v>
          </cell>
          <cell r="F562">
            <v>1314</v>
          </cell>
          <cell r="G562" t="str">
            <v>O</v>
          </cell>
          <cell r="H562">
            <v>5138</v>
          </cell>
          <cell r="I562" t="str">
            <v>Analista Tesouraria Sr</v>
          </cell>
          <cell r="K562">
            <v>0</v>
          </cell>
          <cell r="L562" t="str">
            <v>Cargo NÃO encontrado</v>
          </cell>
        </row>
        <row r="563">
          <cell r="A563">
            <v>1656</v>
          </cell>
          <cell r="B563" t="str">
            <v>Eucatex S/A - Industria e Comércio</v>
          </cell>
          <cell r="C563" t="str">
            <v>São Paulo</v>
          </cell>
          <cell r="D563" t="str">
            <v>Presidência</v>
          </cell>
          <cell r="E563" t="str">
            <v>Analista Tesouraria Sr</v>
          </cell>
          <cell r="F563">
            <v>1314</v>
          </cell>
          <cell r="G563" t="str">
            <v>O</v>
          </cell>
          <cell r="H563">
            <v>5138</v>
          </cell>
          <cell r="I563" t="str">
            <v>Analista Tesouraria Sr</v>
          </cell>
          <cell r="K563">
            <v>0</v>
          </cell>
          <cell r="L563" t="str">
            <v>Cargo NÃO encontrado</v>
          </cell>
        </row>
        <row r="564">
          <cell r="A564">
            <v>2993</v>
          </cell>
          <cell r="B564" t="str">
            <v>Eucatex S/A - Industria e Comércio</v>
          </cell>
          <cell r="C564" t="str">
            <v>São Paulo</v>
          </cell>
          <cell r="D564" t="str">
            <v>Presidência</v>
          </cell>
          <cell r="E564" t="str">
            <v>Analista Tributário Jr</v>
          </cell>
          <cell r="F564">
            <v>1314</v>
          </cell>
          <cell r="G564" t="str">
            <v>O</v>
          </cell>
          <cell r="H564">
            <v>5067</v>
          </cell>
          <cell r="I564" t="str">
            <v>Analista Tributário Jr</v>
          </cell>
          <cell r="K564">
            <v>0</v>
          </cell>
          <cell r="L564" t="str">
            <v>Cargo NÃO encontrado</v>
          </cell>
        </row>
        <row r="565">
          <cell r="A565">
            <v>1637</v>
          </cell>
          <cell r="B565" t="str">
            <v>Eucatex S/A - Industria e Comércio</v>
          </cell>
          <cell r="C565" t="str">
            <v>São Paulo</v>
          </cell>
          <cell r="D565" t="str">
            <v>Presidência</v>
          </cell>
          <cell r="E565" t="str">
            <v>Analista Tributário Pl</v>
          </cell>
          <cell r="F565">
            <v>1314</v>
          </cell>
          <cell r="G565" t="str">
            <v>O</v>
          </cell>
          <cell r="H565">
            <v>5123</v>
          </cell>
          <cell r="I565" t="str">
            <v>Analista Tributário Pl</v>
          </cell>
          <cell r="K565">
            <v>0</v>
          </cell>
          <cell r="L565" t="str">
            <v>Cargo NÃO encontrado</v>
          </cell>
        </row>
        <row r="566">
          <cell r="A566">
            <v>1636</v>
          </cell>
          <cell r="B566" t="str">
            <v>Eucatex S/A - Industria e Comércio</v>
          </cell>
          <cell r="C566" t="str">
            <v>São Paulo</v>
          </cell>
          <cell r="D566" t="str">
            <v>Presidência</v>
          </cell>
          <cell r="E566" t="str">
            <v>Analista Tributário Sr</v>
          </cell>
          <cell r="F566">
            <v>1314</v>
          </cell>
          <cell r="G566" t="str">
            <v>O</v>
          </cell>
          <cell r="H566">
            <v>5068</v>
          </cell>
          <cell r="I566" t="str">
            <v>Analista Tributário Sr</v>
          </cell>
          <cell r="K566">
            <v>0</v>
          </cell>
          <cell r="L566" t="str">
            <v>Cargo NÃO encontrado</v>
          </cell>
        </row>
        <row r="567">
          <cell r="A567">
            <v>2994</v>
          </cell>
          <cell r="B567" t="str">
            <v>Eucatex S/A - Industria e Comércio</v>
          </cell>
          <cell r="C567" t="str">
            <v>São Paulo</v>
          </cell>
          <cell r="D567" t="str">
            <v>Presidência</v>
          </cell>
          <cell r="E567" t="str">
            <v>Analista Tributário Sr</v>
          </cell>
          <cell r="F567">
            <v>1314</v>
          </cell>
          <cell r="G567" t="str">
            <v>O</v>
          </cell>
          <cell r="H567">
            <v>5068</v>
          </cell>
          <cell r="I567" t="str">
            <v>Analista Tributário Sr</v>
          </cell>
          <cell r="K567">
            <v>0</v>
          </cell>
          <cell r="L567" t="str">
            <v>Cargo NÃO encontrado</v>
          </cell>
        </row>
        <row r="568">
          <cell r="A568">
            <v>2944</v>
          </cell>
          <cell r="B568" t="str">
            <v>Eucatex S/A - Industria e Comércio</v>
          </cell>
          <cell r="C568" t="str">
            <v>São Paulo</v>
          </cell>
          <cell r="D568" t="str">
            <v>Presidência</v>
          </cell>
          <cell r="E568" t="str">
            <v>Assistente Técnico Jr - C.C.</v>
          </cell>
          <cell r="F568">
            <v>1314</v>
          </cell>
          <cell r="G568" t="str">
            <v>O</v>
          </cell>
          <cell r="H568">
            <v>5186</v>
          </cell>
          <cell r="I568" t="str">
            <v>Assistente Técnico Jr</v>
          </cell>
          <cell r="K568">
            <v>0</v>
          </cell>
          <cell r="L568" t="str">
            <v>Cargo NÃO encontrado</v>
          </cell>
        </row>
        <row r="569">
          <cell r="A569">
            <v>4014</v>
          </cell>
          <cell r="B569" t="str">
            <v>Eucatex S/A - Industria e Comércio</v>
          </cell>
          <cell r="C569" t="str">
            <v>São Paulo</v>
          </cell>
          <cell r="D569" t="str">
            <v>Presidência</v>
          </cell>
          <cell r="E569" t="str">
            <v>Assistente Técnico Jr - Tintas C.C.</v>
          </cell>
          <cell r="F569">
            <v>1314</v>
          </cell>
          <cell r="G569" t="str">
            <v>O</v>
          </cell>
          <cell r="H569">
            <v>5186</v>
          </cell>
          <cell r="I569" t="str">
            <v>Assistente Técnico Pl</v>
          </cell>
          <cell r="K569">
            <v>0</v>
          </cell>
          <cell r="L569" t="str">
            <v>Cargo NÃO encontrado</v>
          </cell>
        </row>
        <row r="570">
          <cell r="A570">
            <v>2945</v>
          </cell>
          <cell r="B570" t="str">
            <v>Eucatex S/A - Industria e Comércio</v>
          </cell>
          <cell r="C570" t="str">
            <v>São Paulo</v>
          </cell>
          <cell r="D570" t="str">
            <v>Presidência</v>
          </cell>
          <cell r="E570" t="str">
            <v>Assistente Técnico Pl - C.C.</v>
          </cell>
          <cell r="F570">
            <v>1314</v>
          </cell>
          <cell r="G570" t="str">
            <v>O</v>
          </cell>
          <cell r="H570">
            <v>5091</v>
          </cell>
          <cell r="I570" t="str">
            <v>Assistente Técnico Pl</v>
          </cell>
          <cell r="K570">
            <v>0</v>
          </cell>
          <cell r="L570" t="str">
            <v>Cargo NÃO encontrado</v>
          </cell>
        </row>
        <row r="571">
          <cell r="A571">
            <v>4012</v>
          </cell>
          <cell r="B571" t="str">
            <v>Eucatex S/A - Industria e Comércio</v>
          </cell>
          <cell r="C571" t="str">
            <v>São Paulo</v>
          </cell>
          <cell r="D571" t="str">
            <v>Presidência</v>
          </cell>
          <cell r="E571" t="str">
            <v>Assistente Técnico Pl - Tintas C.C.</v>
          </cell>
          <cell r="F571">
            <v>1314</v>
          </cell>
          <cell r="G571" t="str">
            <v>O</v>
          </cell>
          <cell r="H571">
            <v>5091</v>
          </cell>
          <cell r="I571" t="str">
            <v>Assistente Técnico Pl</v>
          </cell>
          <cell r="K571">
            <v>0</v>
          </cell>
          <cell r="L571" t="str">
            <v>Cargo NÃO encontrado</v>
          </cell>
        </row>
        <row r="572">
          <cell r="A572">
            <v>3339</v>
          </cell>
          <cell r="B572" t="str">
            <v>Eucatex S/A - Industria e Comércio</v>
          </cell>
          <cell r="C572" t="str">
            <v>São Paulo</v>
          </cell>
          <cell r="D572" t="str">
            <v>Presidência</v>
          </cell>
          <cell r="E572" t="str">
            <v>Assistente Técnico Sr - C.C.</v>
          </cell>
          <cell r="F572">
            <v>1314</v>
          </cell>
          <cell r="G572" t="str">
            <v>O</v>
          </cell>
          <cell r="H572">
            <v>5187</v>
          </cell>
          <cell r="I572" t="str">
            <v>Assistente Técnico Sr</v>
          </cell>
          <cell r="K572">
            <v>0</v>
          </cell>
          <cell r="L572" t="str">
            <v>Cargo NÃO encontrado</v>
          </cell>
        </row>
        <row r="573">
          <cell r="A573">
            <v>4013</v>
          </cell>
          <cell r="B573" t="str">
            <v>Eucatex S/A - Industria e Comércio</v>
          </cell>
          <cell r="C573" t="str">
            <v>São Paulo</v>
          </cell>
          <cell r="D573" t="str">
            <v>Presidência</v>
          </cell>
          <cell r="E573" t="str">
            <v>Assistente Técnico Sr - Tintas C.C.</v>
          </cell>
          <cell r="F573">
            <v>1314</v>
          </cell>
          <cell r="G573" t="str">
            <v>O</v>
          </cell>
          <cell r="H573">
            <v>5187</v>
          </cell>
          <cell r="I573" t="str">
            <v>Assistente Técnico Pl</v>
          </cell>
          <cell r="K573">
            <v>0</v>
          </cell>
          <cell r="L573" t="str">
            <v>Cargo NÃO encontrado</v>
          </cell>
        </row>
        <row r="574">
          <cell r="A574">
            <v>3293</v>
          </cell>
          <cell r="B574" t="str">
            <v>Eucatex S/A - Industria e Comércio</v>
          </cell>
          <cell r="C574" t="str">
            <v>São Paulo</v>
          </cell>
          <cell r="D574" t="str">
            <v>Presidência</v>
          </cell>
          <cell r="E574" t="str">
            <v>Assistente Técnico Tr - C.C.</v>
          </cell>
          <cell r="F574">
            <v>1314</v>
          </cell>
          <cell r="G574" t="str">
            <v>O</v>
          </cell>
          <cell r="I574" t="str">
            <v>Assistente Técnico Tr</v>
          </cell>
          <cell r="K574">
            <v>0</v>
          </cell>
          <cell r="L574" t="str">
            <v>Cargo NÃO encontrado</v>
          </cell>
        </row>
        <row r="575">
          <cell r="A575">
            <v>3327</v>
          </cell>
          <cell r="B575" t="str">
            <v>Eucatex S/A - Industria e Comércio</v>
          </cell>
          <cell r="C575" t="str">
            <v>São Paulo</v>
          </cell>
          <cell r="D575" t="str">
            <v>Presidência</v>
          </cell>
          <cell r="E575" t="str">
            <v>Assistente Técnico Tr - Tintas C.C.</v>
          </cell>
          <cell r="F575">
            <v>1314</v>
          </cell>
          <cell r="G575" t="str">
            <v>O</v>
          </cell>
          <cell r="I575" t="str">
            <v>Assistente Técnico Pl</v>
          </cell>
          <cell r="K575">
            <v>0</v>
          </cell>
          <cell r="L575" t="str">
            <v>Cargo NÃO encontrado</v>
          </cell>
        </row>
        <row r="576">
          <cell r="A576">
            <v>2883</v>
          </cell>
          <cell r="B576" t="str">
            <v>Eucatex S/A - Industria e Comércio</v>
          </cell>
          <cell r="C576" t="str">
            <v>São Paulo</v>
          </cell>
          <cell r="D576" t="str">
            <v>Presidência</v>
          </cell>
          <cell r="E576" t="str">
            <v>Auditor Jr </v>
          </cell>
          <cell r="F576">
            <v>1314</v>
          </cell>
          <cell r="G576" t="str">
            <v>O</v>
          </cell>
          <cell r="H576">
            <v>5290</v>
          </cell>
          <cell r="I576" t="str">
            <v>Auditor Jr </v>
          </cell>
          <cell r="K576">
            <v>0</v>
          </cell>
          <cell r="L576" t="str">
            <v>Cargo NÃO encontrado</v>
          </cell>
        </row>
        <row r="577">
          <cell r="A577">
            <v>2882</v>
          </cell>
          <cell r="B577" t="str">
            <v>Eucatex S/A - Industria e Comércio</v>
          </cell>
          <cell r="C577" t="str">
            <v>São Paulo</v>
          </cell>
          <cell r="D577" t="str">
            <v>Presidência</v>
          </cell>
          <cell r="E577" t="str">
            <v>Auditor Pl </v>
          </cell>
          <cell r="F577">
            <v>1314</v>
          </cell>
          <cell r="G577" t="str">
            <v>O</v>
          </cell>
          <cell r="H577">
            <v>5290</v>
          </cell>
          <cell r="I577" t="str">
            <v>Auditor Pl </v>
          </cell>
          <cell r="K577">
            <v>0</v>
          </cell>
          <cell r="L577" t="str">
            <v>Cargo NÃO encontrado</v>
          </cell>
        </row>
        <row r="578">
          <cell r="A578">
            <v>1617</v>
          </cell>
          <cell r="B578" t="str">
            <v>Eucatex S/A - Industria e Comércio</v>
          </cell>
          <cell r="C578" t="str">
            <v>São Paulo</v>
          </cell>
          <cell r="D578" t="str">
            <v>Presidência</v>
          </cell>
          <cell r="E578" t="str">
            <v>Auditor Sr </v>
          </cell>
          <cell r="F578">
            <v>1314</v>
          </cell>
          <cell r="G578" t="str">
            <v>O</v>
          </cell>
          <cell r="H578">
            <v>0</v>
          </cell>
          <cell r="I578" t="str">
            <v>Auditor Sr </v>
          </cell>
          <cell r="K578">
            <v>0</v>
          </cell>
          <cell r="L578" t="str">
            <v>Cargo NÃO encontrado</v>
          </cell>
        </row>
        <row r="579">
          <cell r="A579">
            <v>1684</v>
          </cell>
          <cell r="B579" t="str">
            <v>Eucatex S/A - Industria e Comércio</v>
          </cell>
          <cell r="C579" t="str">
            <v>São Paulo</v>
          </cell>
          <cell r="D579" t="str">
            <v>Presidência</v>
          </cell>
          <cell r="E579" t="str">
            <v>Auxiliar Administração Vendas - C.C.</v>
          </cell>
          <cell r="F579">
            <v>1314</v>
          </cell>
          <cell r="G579" t="str">
            <v>O</v>
          </cell>
          <cell r="H579">
            <v>6012</v>
          </cell>
          <cell r="I579" t="str">
            <v>Auxiliar Administração Vendas</v>
          </cell>
          <cell r="K579">
            <v>0</v>
          </cell>
          <cell r="L579" t="str">
            <v>Cargo NÃO encontrado</v>
          </cell>
        </row>
        <row r="580">
          <cell r="A580">
            <v>1688</v>
          </cell>
          <cell r="B580" t="str">
            <v>Eucatex S/A - Industria e Comércio</v>
          </cell>
          <cell r="C580" t="str">
            <v>São Paulo</v>
          </cell>
          <cell r="D580" t="str">
            <v>Presidência</v>
          </cell>
          <cell r="E580" t="str">
            <v>Auxiliar Administrativo - A.Técnica C.C.</v>
          </cell>
          <cell r="F580">
            <v>1314</v>
          </cell>
          <cell r="G580" t="str">
            <v>O</v>
          </cell>
          <cell r="H580">
            <v>6084</v>
          </cell>
          <cell r="I580" t="str">
            <v>Auxiliar Administrativo</v>
          </cell>
          <cell r="K580">
            <v>0</v>
          </cell>
          <cell r="L580" t="str">
            <v>Cargo NÃO encontrado</v>
          </cell>
        </row>
        <row r="581">
          <cell r="A581">
            <v>1691</v>
          </cell>
          <cell r="B581" t="str">
            <v>Eucatex S/A - Industria e Comércio</v>
          </cell>
          <cell r="C581" t="str">
            <v>São Paulo</v>
          </cell>
          <cell r="D581" t="str">
            <v>Presidência</v>
          </cell>
          <cell r="E581" t="str">
            <v>Auxiliar Administrativo - M.C.</v>
          </cell>
          <cell r="F581">
            <v>1314</v>
          </cell>
          <cell r="G581" t="str">
            <v>O</v>
          </cell>
          <cell r="H581">
            <v>6084</v>
          </cell>
          <cell r="I581" t="str">
            <v>Auxiliar de Escritório</v>
          </cell>
          <cell r="K581">
            <v>0</v>
          </cell>
          <cell r="L581" t="str">
            <v>Cargo NÃO encontrado</v>
          </cell>
        </row>
        <row r="582">
          <cell r="A582">
            <v>3871</v>
          </cell>
          <cell r="B582" t="str">
            <v>Eucatex S/A - Industria e Comércio</v>
          </cell>
          <cell r="C582" t="str">
            <v>São Paulo</v>
          </cell>
          <cell r="D582" t="str">
            <v>Presidência</v>
          </cell>
          <cell r="E582" t="str">
            <v>Auxiliar Administrativo - M.C.</v>
          </cell>
          <cell r="F582">
            <v>1314</v>
          </cell>
          <cell r="G582" t="str">
            <v>O</v>
          </cell>
          <cell r="K582">
            <v>0</v>
          </cell>
          <cell r="L582" t="str">
            <v>Cargo NÃO encontrado</v>
          </cell>
        </row>
        <row r="583">
          <cell r="A583">
            <v>3435</v>
          </cell>
          <cell r="B583" t="str">
            <v>Eucatex S/A - Industria e Comércio</v>
          </cell>
          <cell r="C583" t="str">
            <v>São Paulo</v>
          </cell>
          <cell r="D583" t="str">
            <v>Presidência</v>
          </cell>
          <cell r="E583" t="str">
            <v>Auxiliar Administrativo - Tintas C.C.</v>
          </cell>
          <cell r="F583">
            <v>1314</v>
          </cell>
          <cell r="G583" t="str">
            <v>O</v>
          </cell>
          <cell r="H583">
            <v>6084</v>
          </cell>
          <cell r="I583" t="str">
            <v>Auxiliar Administrativo</v>
          </cell>
          <cell r="K583">
            <v>0</v>
          </cell>
          <cell r="L583" t="str">
            <v>Cargo NÃO encontrado</v>
          </cell>
        </row>
        <row r="584">
          <cell r="A584">
            <v>3216</v>
          </cell>
          <cell r="B584" t="str">
            <v>Eucatex S/A - Industria e Comércio</v>
          </cell>
          <cell r="C584" t="str">
            <v>São Paulo</v>
          </cell>
          <cell r="D584" t="str">
            <v>Presidência</v>
          </cell>
          <cell r="E584" t="str">
            <v>Auxiliar Administrativo - Vendas Reg. Indústria </v>
          </cell>
          <cell r="F584">
            <v>1315</v>
          </cell>
          <cell r="G584" t="str">
            <v>O</v>
          </cell>
          <cell r="H584">
            <v>6084</v>
          </cell>
          <cell r="I584" t="str">
            <v>Auxiliar Administrativo</v>
          </cell>
          <cell r="K584">
            <v>1</v>
          </cell>
          <cell r="L584" t="str">
            <v>ATALHO</v>
          </cell>
        </row>
        <row r="585">
          <cell r="A585">
            <v>3216</v>
          </cell>
          <cell r="B585" t="str">
            <v>Eucatex S/A - Industria e Comércio</v>
          </cell>
          <cell r="C585" t="str">
            <v>São Paulo</v>
          </cell>
          <cell r="D585" t="str">
            <v>Presidência</v>
          </cell>
          <cell r="E585" t="str">
            <v>Auxiliar Administrativo - Vendas Reg. Indústria </v>
          </cell>
          <cell r="F585">
            <v>1314</v>
          </cell>
          <cell r="G585" t="str">
            <v>O</v>
          </cell>
          <cell r="H585">
            <v>6084</v>
          </cell>
          <cell r="I585" t="str">
            <v>Auxiliar Administrativo</v>
          </cell>
          <cell r="K585">
            <v>0</v>
          </cell>
          <cell r="L585" t="str">
            <v>Cargo NÃO encontrado</v>
          </cell>
        </row>
        <row r="586">
          <cell r="A586">
            <v>1750</v>
          </cell>
          <cell r="B586" t="str">
            <v>Eucatex S/A - Industria e Comércio</v>
          </cell>
          <cell r="C586" t="str">
            <v>São Paulo</v>
          </cell>
          <cell r="D586" t="str">
            <v>Presidência</v>
          </cell>
          <cell r="E586" t="str">
            <v>Auxiliar Atendimento Consumidor</v>
          </cell>
          <cell r="F586">
            <v>1314</v>
          </cell>
          <cell r="G586" t="str">
            <v>O</v>
          </cell>
          <cell r="H586">
            <v>6012</v>
          </cell>
          <cell r="I586" t="str">
            <v>Auxiliar Atendimento Cliente</v>
          </cell>
          <cell r="K586">
            <v>0</v>
          </cell>
          <cell r="L586" t="str">
            <v>Cargo NÃO encontrado</v>
          </cell>
        </row>
        <row r="587">
          <cell r="A587">
            <v>1630</v>
          </cell>
          <cell r="B587" t="str">
            <v>Eucatex S/A - Industria e Comércio</v>
          </cell>
          <cell r="C587" t="str">
            <v>São Paulo</v>
          </cell>
          <cell r="D587" t="str">
            <v>Presidência</v>
          </cell>
          <cell r="E587" t="str">
            <v>Auxiliar Contas Pagar</v>
          </cell>
          <cell r="F587">
            <v>1314</v>
          </cell>
          <cell r="G587" t="str">
            <v>O</v>
          </cell>
          <cell r="H587">
            <v>6014</v>
          </cell>
          <cell r="I587" t="str">
            <v>Auxiliar Contas a Pagar</v>
          </cell>
          <cell r="K587">
            <v>0</v>
          </cell>
          <cell r="L587" t="str">
            <v>Cargo NÃO encontrado</v>
          </cell>
        </row>
        <row r="588">
          <cell r="A588">
            <v>1645</v>
          </cell>
          <cell r="B588" t="str">
            <v>Eucatex S/A - Industria e Comércio</v>
          </cell>
          <cell r="C588" t="str">
            <v>São Paulo</v>
          </cell>
          <cell r="D588" t="str">
            <v>Presidência</v>
          </cell>
          <cell r="E588" t="str">
            <v>Auxiliar Crédito Cobrança</v>
          </cell>
          <cell r="F588">
            <v>1314</v>
          </cell>
          <cell r="G588" t="str">
            <v>O</v>
          </cell>
          <cell r="H588">
            <v>6015</v>
          </cell>
          <cell r="I588" t="str">
            <v>Auxiliar de Crédito e Cobrança</v>
          </cell>
          <cell r="K588">
            <v>0</v>
          </cell>
          <cell r="L588" t="str">
            <v>Cargo NÃO encontrado</v>
          </cell>
        </row>
        <row r="589">
          <cell r="A589">
            <v>1607</v>
          </cell>
          <cell r="B589" t="str">
            <v>Eucatex S/A - Industria e Comércio</v>
          </cell>
          <cell r="C589" t="str">
            <v>São Paulo</v>
          </cell>
          <cell r="D589" t="str">
            <v>Presidência</v>
          </cell>
          <cell r="E589" t="str">
            <v>Auxiliar Escritório</v>
          </cell>
          <cell r="F589">
            <v>1314</v>
          </cell>
          <cell r="G589" t="str">
            <v>O</v>
          </cell>
          <cell r="H589">
            <v>6019</v>
          </cell>
          <cell r="I589" t="str">
            <v>Auxiliar de Escritório</v>
          </cell>
          <cell r="K589">
            <v>0</v>
          </cell>
          <cell r="L589" t="str">
            <v>Cargo NÃO encontrado</v>
          </cell>
        </row>
        <row r="590">
          <cell r="A590">
            <v>1622</v>
          </cell>
          <cell r="B590" t="str">
            <v>Eucatex S/A - Industria e Comércio</v>
          </cell>
          <cell r="C590" t="str">
            <v>São Paulo</v>
          </cell>
          <cell r="D590" t="str">
            <v>Presidência</v>
          </cell>
          <cell r="E590" t="str">
            <v>Auxiliar Escritório</v>
          </cell>
          <cell r="F590">
            <v>1314</v>
          </cell>
          <cell r="G590" t="str">
            <v>O</v>
          </cell>
          <cell r="H590">
            <v>6019</v>
          </cell>
          <cell r="I590" t="str">
            <v>Auxiliar de Escritório</v>
          </cell>
          <cell r="K590">
            <v>0</v>
          </cell>
          <cell r="L590" t="str">
            <v>Cargo NÃO encontrado</v>
          </cell>
        </row>
        <row r="591">
          <cell r="A591">
            <v>1611</v>
          </cell>
          <cell r="B591" t="str">
            <v>Eucatex S/A - Industria e Comércio</v>
          </cell>
          <cell r="C591" t="str">
            <v>São Paulo</v>
          </cell>
          <cell r="D591" t="str">
            <v>Presidência</v>
          </cell>
          <cell r="E591" t="str">
            <v>Auxiliar Escritório</v>
          </cell>
          <cell r="F591">
            <v>1314</v>
          </cell>
          <cell r="G591" t="str">
            <v>O</v>
          </cell>
          <cell r="H591">
            <v>6019</v>
          </cell>
          <cell r="I591" t="str">
            <v>Auxiliar de Escritório</v>
          </cell>
          <cell r="K591">
            <v>0</v>
          </cell>
          <cell r="L591" t="str">
            <v>Cargo NÃO encontrado</v>
          </cell>
        </row>
        <row r="592">
          <cell r="A592">
            <v>1661</v>
          </cell>
          <cell r="B592" t="str">
            <v>Eucatex S/A - Industria e Comércio</v>
          </cell>
          <cell r="C592" t="str">
            <v>São Paulo</v>
          </cell>
          <cell r="D592" t="str">
            <v>Presidência</v>
          </cell>
          <cell r="E592" t="str">
            <v>Auxiliar Escritório</v>
          </cell>
          <cell r="F592">
            <v>1314</v>
          </cell>
          <cell r="G592" t="str">
            <v>O</v>
          </cell>
          <cell r="H592">
            <v>6019</v>
          </cell>
          <cell r="I592" t="str">
            <v>Auxiliar Administrativo</v>
          </cell>
          <cell r="K592">
            <v>0</v>
          </cell>
          <cell r="L592" t="str">
            <v>Cargo NÃO encontrado</v>
          </cell>
        </row>
        <row r="593">
          <cell r="A593">
            <v>1732</v>
          </cell>
          <cell r="B593" t="str">
            <v>Eucatex S/A - Industria e Comércio</v>
          </cell>
          <cell r="C593" t="str">
            <v>São Paulo</v>
          </cell>
          <cell r="D593" t="str">
            <v>Presidência</v>
          </cell>
          <cell r="E593" t="str">
            <v>Auxiliar Obras Instalações</v>
          </cell>
          <cell r="F593">
            <v>1314</v>
          </cell>
          <cell r="G593" t="str">
            <v>O</v>
          </cell>
          <cell r="H593">
            <v>6072</v>
          </cell>
          <cell r="I593" t="str">
            <v>Auxiliar Obras Instalações</v>
          </cell>
          <cell r="K593">
            <v>0</v>
          </cell>
          <cell r="L593" t="str">
            <v>Cargo NÃO encontrado</v>
          </cell>
        </row>
        <row r="594">
          <cell r="A594">
            <v>3332</v>
          </cell>
          <cell r="B594" t="str">
            <v>Eucatex S/A - Industria e Comércio</v>
          </cell>
          <cell r="C594" t="str">
            <v>São Paulo</v>
          </cell>
          <cell r="D594" t="str">
            <v>Presidência</v>
          </cell>
          <cell r="E594" t="str">
            <v>Auxiliar Serviços Administrativos</v>
          </cell>
          <cell r="F594">
            <v>1314</v>
          </cell>
          <cell r="G594" t="str">
            <v>O</v>
          </cell>
          <cell r="H594">
            <v>6084</v>
          </cell>
          <cell r="I594" t="str">
            <v>Auxiliar Serviços Administrativos</v>
          </cell>
          <cell r="K594">
            <v>0</v>
          </cell>
          <cell r="L594" t="str">
            <v>Cargo NÃO encontrado</v>
          </cell>
        </row>
        <row r="595">
          <cell r="A595">
            <v>1682</v>
          </cell>
          <cell r="B595" t="str">
            <v>Eucatex S/A - Industria e Comércio</v>
          </cell>
          <cell r="C595" t="str">
            <v>São Paulo</v>
          </cell>
          <cell r="D595" t="str">
            <v>Presidência</v>
          </cell>
          <cell r="E595" t="str">
            <v>Coordenador Administração Vendas</v>
          </cell>
          <cell r="F595">
            <v>1314</v>
          </cell>
          <cell r="G595" t="str">
            <v>O</v>
          </cell>
          <cell r="H595">
            <v>3002</v>
          </cell>
          <cell r="I595" t="str">
            <v>Coordenador Atendimento ao Cliente</v>
          </cell>
          <cell r="K595">
            <v>0</v>
          </cell>
          <cell r="L595" t="str">
            <v>Cargo NÃO encontrado</v>
          </cell>
        </row>
        <row r="596">
          <cell r="A596">
            <v>1713</v>
          </cell>
          <cell r="B596" t="str">
            <v>Eucatex S/A - Industria e Comércio</v>
          </cell>
          <cell r="C596" t="str">
            <v>São Paulo</v>
          </cell>
          <cell r="D596" t="str">
            <v>Presidência</v>
          </cell>
          <cell r="E596" t="str">
            <v>Coordenador Administração Vendas</v>
          </cell>
          <cell r="F596">
            <v>1314</v>
          </cell>
          <cell r="G596" t="str">
            <v>O</v>
          </cell>
          <cell r="H596">
            <v>3002</v>
          </cell>
          <cell r="I596" t="str">
            <v>Coordenador Administração Vendas</v>
          </cell>
          <cell r="K596">
            <v>0</v>
          </cell>
          <cell r="L596" t="str">
            <v>Cargo NÃO encontrado</v>
          </cell>
        </row>
        <row r="597">
          <cell r="A597">
            <v>1635</v>
          </cell>
          <cell r="B597" t="str">
            <v>Eucatex S/A - Industria e Comércio</v>
          </cell>
          <cell r="C597" t="str">
            <v>São Paulo</v>
          </cell>
          <cell r="D597" t="str">
            <v>Presidência</v>
          </cell>
          <cell r="E597" t="str">
            <v>Coordenador Análise Tributária</v>
          </cell>
          <cell r="F597">
            <v>1314</v>
          </cell>
          <cell r="G597" t="str">
            <v>O</v>
          </cell>
          <cell r="H597">
            <v>3061</v>
          </cell>
          <cell r="I597" t="str">
            <v>Coordenador Análise Tributária</v>
          </cell>
          <cell r="K597">
            <v>0</v>
          </cell>
          <cell r="L597" t="str">
            <v>Cargo NÃO encontrado</v>
          </cell>
        </row>
        <row r="598">
          <cell r="A598">
            <v>1686</v>
          </cell>
          <cell r="B598" t="str">
            <v>Eucatex S/A - Industria e Comércio</v>
          </cell>
          <cell r="C598" t="str">
            <v>São Paulo</v>
          </cell>
          <cell r="D598" t="str">
            <v>Presidência</v>
          </cell>
          <cell r="E598" t="str">
            <v>Coordenador Assistência Técnica</v>
          </cell>
          <cell r="F598">
            <v>1314</v>
          </cell>
          <cell r="G598" t="str">
            <v>O</v>
          </cell>
          <cell r="H598">
            <v>3063</v>
          </cell>
          <cell r="I598" t="str">
            <v>Assistente Técnico Sr</v>
          </cell>
          <cell r="K598">
            <v>0</v>
          </cell>
          <cell r="L598" t="str">
            <v>Cargo NÃO encontrado</v>
          </cell>
        </row>
        <row r="599">
          <cell r="A599">
            <v>3283</v>
          </cell>
          <cell r="B599" t="str">
            <v>Eucatex S/A - Industria e Comércio</v>
          </cell>
          <cell r="C599" t="str">
            <v>São Paulo</v>
          </cell>
          <cell r="D599" t="str">
            <v>Presidência</v>
          </cell>
          <cell r="E599" t="str">
            <v>Coordenador Atendimento Pós Venda</v>
          </cell>
          <cell r="F599">
            <v>1314</v>
          </cell>
          <cell r="G599" t="str">
            <v>O</v>
          </cell>
          <cell r="H599">
            <v>3002</v>
          </cell>
          <cell r="I599" t="str">
            <v>Coordenador de Atendimento Pós Venda</v>
          </cell>
          <cell r="K599">
            <v>0</v>
          </cell>
          <cell r="L599" t="str">
            <v>Cargo NÃO encontrado</v>
          </cell>
        </row>
        <row r="600">
          <cell r="A600">
            <v>1625</v>
          </cell>
          <cell r="B600" t="str">
            <v>Eucatex S/A - Industria e Comércio</v>
          </cell>
          <cell r="C600" t="str">
            <v>São Paulo</v>
          </cell>
          <cell r="D600" t="str">
            <v>Presidência</v>
          </cell>
          <cell r="E600" t="str">
            <v>Coordenador Contas Pagar</v>
          </cell>
          <cell r="F600">
            <v>1314</v>
          </cell>
          <cell r="G600" t="str">
            <v>O</v>
          </cell>
          <cell r="H600">
            <v>3059</v>
          </cell>
          <cell r="I600" t="str">
            <v>Coordenador Contas a Pagar</v>
          </cell>
          <cell r="K600">
            <v>0</v>
          </cell>
          <cell r="L600" t="str">
            <v>Cargo NÃO encontrado</v>
          </cell>
        </row>
        <row r="601">
          <cell r="A601">
            <v>1780</v>
          </cell>
          <cell r="B601" t="str">
            <v>Eucatex S/A - Industria e Comércio</v>
          </cell>
          <cell r="C601" t="str">
            <v>São Paulo</v>
          </cell>
          <cell r="D601" t="str">
            <v>Presidência</v>
          </cell>
          <cell r="E601" t="str">
            <v>Coordenador Exportação </v>
          </cell>
          <cell r="F601">
            <v>1314</v>
          </cell>
          <cell r="G601" t="str">
            <v>O</v>
          </cell>
          <cell r="H601">
            <v>3056</v>
          </cell>
          <cell r="I601" t="str">
            <v>Analista Exportação Sr</v>
          </cell>
          <cell r="K601">
            <v>0</v>
          </cell>
          <cell r="L601" t="str">
            <v>Cargo NÃO encontrado</v>
          </cell>
        </row>
        <row r="602">
          <cell r="A602">
            <v>1786</v>
          </cell>
          <cell r="B602" t="str">
            <v>Eucatex S/A - Industria e Comércio</v>
          </cell>
          <cell r="C602" t="str">
            <v>São Paulo</v>
          </cell>
          <cell r="D602" t="str">
            <v>Presidência</v>
          </cell>
          <cell r="E602" t="str">
            <v>Coordenador Importação</v>
          </cell>
          <cell r="F602">
            <v>1314</v>
          </cell>
          <cell r="G602" t="str">
            <v>O</v>
          </cell>
          <cell r="H602">
            <v>3068</v>
          </cell>
          <cell r="I602" t="str">
            <v>Coordenador Exportação</v>
          </cell>
          <cell r="K602">
            <v>0</v>
          </cell>
          <cell r="L602" t="str">
            <v>Cargo NÃO encontrado</v>
          </cell>
        </row>
        <row r="603">
          <cell r="A603">
            <v>1740</v>
          </cell>
          <cell r="B603" t="str">
            <v>Eucatex S/A - Industria e Comércio</v>
          </cell>
          <cell r="C603" t="str">
            <v>São Paulo</v>
          </cell>
          <cell r="D603" t="str">
            <v>Presidência</v>
          </cell>
          <cell r="E603" t="str">
            <v>Coordenador Pesquisa e Desenvolvimento Produtos</v>
          </cell>
          <cell r="F603">
            <v>1314</v>
          </cell>
          <cell r="G603" t="str">
            <v>O</v>
          </cell>
          <cell r="I603" t="str">
            <v>Coordenador Pesquisa e Desenvolvimento Produtos</v>
          </cell>
          <cell r="K603">
            <v>0</v>
          </cell>
          <cell r="L603" t="str">
            <v>Cargo NÃO encontrado</v>
          </cell>
        </row>
        <row r="604">
          <cell r="A604">
            <v>1710</v>
          </cell>
          <cell r="B604" t="str">
            <v>Eucatex S/A - Industria e Comércio</v>
          </cell>
          <cell r="C604" t="str">
            <v>São Paulo</v>
          </cell>
          <cell r="D604" t="str">
            <v>Presidência</v>
          </cell>
          <cell r="E604" t="str">
            <v>Coordenador Promoção Assistência Técnica</v>
          </cell>
          <cell r="F604">
            <v>1314</v>
          </cell>
          <cell r="G604" t="str">
            <v>O</v>
          </cell>
          <cell r="H604">
            <v>3063</v>
          </cell>
          <cell r="I604" t="str">
            <v>Coordenador Promoção Assistência Técnica</v>
          </cell>
          <cell r="K604">
            <v>0</v>
          </cell>
          <cell r="L604" t="str">
            <v>Cargo NÃO encontrado</v>
          </cell>
        </row>
        <row r="605">
          <cell r="A605">
            <v>1738</v>
          </cell>
          <cell r="B605" t="str">
            <v>Eucatex S/A - Industria e Comércio</v>
          </cell>
          <cell r="C605" t="str">
            <v>São Paulo</v>
          </cell>
          <cell r="D605" t="str">
            <v>Presidência</v>
          </cell>
          <cell r="E605" t="str">
            <v>Coordenador Regional Vendas</v>
          </cell>
          <cell r="F605">
            <v>1314</v>
          </cell>
          <cell r="G605" t="str">
            <v>O</v>
          </cell>
          <cell r="H605">
            <v>3103</v>
          </cell>
          <cell r="I605" t="str">
            <v>Coordenador Regional Vendas</v>
          </cell>
          <cell r="K605">
            <v>0</v>
          </cell>
          <cell r="L605" t="str">
            <v>Cargo NÃO encontrado</v>
          </cell>
        </row>
        <row r="606">
          <cell r="A606">
            <v>1646</v>
          </cell>
          <cell r="B606" t="str">
            <v>Eucatex S/A - Industria e Comércio</v>
          </cell>
          <cell r="C606" t="str">
            <v>São Paulo</v>
          </cell>
          <cell r="D606" t="str">
            <v>Presidência</v>
          </cell>
          <cell r="E606" t="str">
            <v>Coordenador Relações Financeiras</v>
          </cell>
          <cell r="F606">
            <v>1314</v>
          </cell>
          <cell r="G606" t="str">
            <v>O</v>
          </cell>
          <cell r="H606">
            <v>3047</v>
          </cell>
          <cell r="I606" t="str">
            <v>Coordenador Relações Financeiras</v>
          </cell>
          <cell r="K606">
            <v>0</v>
          </cell>
          <cell r="L606" t="str">
            <v>Cargo NÃO encontrado</v>
          </cell>
        </row>
        <row r="607">
          <cell r="A607">
            <v>3690</v>
          </cell>
          <cell r="B607" t="str">
            <v>Eucatex S/A - Industria e Comércio</v>
          </cell>
          <cell r="C607" t="str">
            <v>São Paulo</v>
          </cell>
          <cell r="D607" t="str">
            <v>Presidência</v>
          </cell>
          <cell r="E607" t="str">
            <v>Coordenador Serviços Cliente</v>
          </cell>
          <cell r="F607">
            <v>1314</v>
          </cell>
          <cell r="G607" t="str">
            <v>O</v>
          </cell>
          <cell r="K607">
            <v>0</v>
          </cell>
          <cell r="L607" t="str">
            <v>Cargo NÃO encontrado</v>
          </cell>
        </row>
        <row r="608">
          <cell r="A608">
            <v>1657</v>
          </cell>
          <cell r="B608" t="str">
            <v>Eucatex S/A - Industria e Comércio</v>
          </cell>
          <cell r="C608" t="str">
            <v>São Paulo</v>
          </cell>
          <cell r="D608" t="str">
            <v>Presidência</v>
          </cell>
          <cell r="E608" t="str">
            <v>Coordenador Serviços Controles Administrativos</v>
          </cell>
          <cell r="F608">
            <v>1314</v>
          </cell>
          <cell r="G608" t="str">
            <v>O</v>
          </cell>
          <cell r="H608">
            <v>3023</v>
          </cell>
          <cell r="I608" t="str">
            <v>Coordenador Serviços Administrativos</v>
          </cell>
          <cell r="K608">
            <v>0</v>
          </cell>
          <cell r="L608" t="str">
            <v>Cargo NÃO encontrado</v>
          </cell>
        </row>
        <row r="609">
          <cell r="A609">
            <v>1670</v>
          </cell>
          <cell r="B609" t="str">
            <v>Eucatex S/A - Industria e Comércio</v>
          </cell>
          <cell r="C609" t="str">
            <v>São Paulo</v>
          </cell>
          <cell r="D609" t="str">
            <v>Presidência</v>
          </cell>
          <cell r="E609" t="str">
            <v>Coordenador Tecnologia Informação</v>
          </cell>
          <cell r="F609">
            <v>1314</v>
          </cell>
          <cell r="G609" t="str">
            <v>O</v>
          </cell>
          <cell r="H609">
            <v>3055</v>
          </cell>
          <cell r="I609" t="str">
            <v>Coordenador Tecnologia da Informação</v>
          </cell>
          <cell r="K609">
            <v>0</v>
          </cell>
          <cell r="L609" t="str">
            <v>Cargo NÃO encontrado</v>
          </cell>
        </row>
        <row r="610">
          <cell r="A610">
            <v>1731</v>
          </cell>
          <cell r="B610" t="str">
            <v>Eucatex S/A - Industria e Comércio</v>
          </cell>
          <cell r="C610" t="str">
            <v>São Paulo</v>
          </cell>
          <cell r="D610" t="str">
            <v>Presidência</v>
          </cell>
          <cell r="E610" t="str">
            <v>Coordenador Vendas</v>
          </cell>
          <cell r="F610">
            <v>1314</v>
          </cell>
          <cell r="G610" t="str">
            <v>O</v>
          </cell>
          <cell r="H610">
            <v>3103</v>
          </cell>
          <cell r="I610" t="str">
            <v>Coordenador de Vendas</v>
          </cell>
          <cell r="K610">
            <v>0</v>
          </cell>
          <cell r="L610" t="str">
            <v>Cargo NÃO encontrado</v>
          </cell>
        </row>
        <row r="611">
          <cell r="A611">
            <v>3245</v>
          </cell>
          <cell r="B611" t="str">
            <v>Eucatex S/A - Industria e Comércio</v>
          </cell>
          <cell r="C611" t="str">
            <v>São Paulo</v>
          </cell>
          <cell r="D611" t="str">
            <v>Presidência</v>
          </cell>
          <cell r="E611" t="str">
            <v>Coordenador Vendas</v>
          </cell>
          <cell r="F611">
            <v>1314</v>
          </cell>
          <cell r="G611" t="str">
            <v>O</v>
          </cell>
          <cell r="H611">
            <v>3103</v>
          </cell>
          <cell r="I611" t="str">
            <v>Coordenador Vendas</v>
          </cell>
          <cell r="K611">
            <v>0</v>
          </cell>
          <cell r="L611" t="str">
            <v>Cargo NÃO encontrado</v>
          </cell>
        </row>
        <row r="612">
          <cell r="A612">
            <v>3979</v>
          </cell>
          <cell r="B612" t="str">
            <v>Eucatex S/A - Industria e Comércio</v>
          </cell>
          <cell r="C612" t="str">
            <v>São Paulo</v>
          </cell>
          <cell r="D612" t="str">
            <v>Presidência</v>
          </cell>
          <cell r="E612" t="str">
            <v>Coordenador Vendas - C. I.</v>
          </cell>
          <cell r="F612">
            <v>1314</v>
          </cell>
          <cell r="G612" t="str">
            <v>O</v>
          </cell>
          <cell r="H612">
            <v>3103</v>
          </cell>
          <cell r="K612">
            <v>0</v>
          </cell>
          <cell r="L612" t="str">
            <v>Cargo NÃO encontrado</v>
          </cell>
        </row>
        <row r="613">
          <cell r="A613">
            <v>3978</v>
          </cell>
          <cell r="B613" t="str">
            <v>Eucatex S/A - Industria e Comércio</v>
          </cell>
          <cell r="C613" t="str">
            <v>São Paulo</v>
          </cell>
          <cell r="D613" t="str">
            <v>Presidência</v>
          </cell>
          <cell r="E613" t="str">
            <v>Coordenador Vendas - C. R.</v>
          </cell>
          <cell r="F613">
            <v>1314</v>
          </cell>
          <cell r="G613" t="str">
            <v>O</v>
          </cell>
          <cell r="H613">
            <v>3103</v>
          </cell>
          <cell r="K613">
            <v>0</v>
          </cell>
          <cell r="L613" t="str">
            <v>Cargo NÃO encontrado</v>
          </cell>
        </row>
        <row r="614">
          <cell r="A614">
            <v>1624</v>
          </cell>
          <cell r="B614" t="str">
            <v>Eucatex S/A - Industria e Comércio</v>
          </cell>
          <cell r="C614" t="str">
            <v>São Paulo</v>
          </cell>
          <cell r="D614" t="str">
            <v>Presidência</v>
          </cell>
          <cell r="E614" t="str">
            <v>Diretor Administrativo Financeiro</v>
          </cell>
          <cell r="F614">
            <v>1314</v>
          </cell>
          <cell r="G614" t="str">
            <v>O</v>
          </cell>
          <cell r="I614" t="str">
            <v>Diretor Administrativo Financeiro</v>
          </cell>
          <cell r="K614">
            <v>0</v>
          </cell>
          <cell r="L614" t="str">
            <v>Cargo NÃO encontrado</v>
          </cell>
        </row>
        <row r="615">
          <cell r="A615">
            <v>1681</v>
          </cell>
          <cell r="B615" t="str">
            <v>Eucatex S/A - Industria e Comércio</v>
          </cell>
          <cell r="C615" t="str">
            <v>São Paulo</v>
          </cell>
          <cell r="D615" t="str">
            <v>Presidência</v>
          </cell>
          <cell r="E615" t="str">
            <v>Diretor Comercial - Construção Civil</v>
          </cell>
          <cell r="F615">
            <v>1314</v>
          </cell>
          <cell r="G615" t="str">
            <v>O</v>
          </cell>
          <cell r="I615" t="str">
            <v>Diretor Comercial - Construção Civil</v>
          </cell>
          <cell r="K615">
            <v>0</v>
          </cell>
          <cell r="L615" t="str">
            <v>Cargo NÃO encontrado</v>
          </cell>
        </row>
        <row r="616">
          <cell r="A616">
            <v>1734</v>
          </cell>
          <cell r="B616" t="str">
            <v>Eucatex S/A - Industria e Comércio</v>
          </cell>
          <cell r="C616" t="str">
            <v>São Paulo</v>
          </cell>
          <cell r="D616" t="str">
            <v>Presidência</v>
          </cell>
          <cell r="E616" t="str">
            <v>Diretor Comercial Mineral</v>
          </cell>
          <cell r="F616">
            <v>1314</v>
          </cell>
          <cell r="G616" t="str">
            <v>O</v>
          </cell>
          <cell r="I616" t="str">
            <v>Diretor Comercial Mineral</v>
          </cell>
          <cell r="K616">
            <v>0</v>
          </cell>
          <cell r="L616" t="str">
            <v>Cargo NÃO encontrado</v>
          </cell>
        </row>
        <row r="617">
          <cell r="A617">
            <v>1746</v>
          </cell>
          <cell r="B617" t="str">
            <v>Eucatex S/A - Industria e Comércio</v>
          </cell>
          <cell r="C617" t="str">
            <v>São Paulo</v>
          </cell>
          <cell r="D617" t="str">
            <v>Presidência</v>
          </cell>
          <cell r="E617" t="str">
            <v>Diretor de Marketing </v>
          </cell>
          <cell r="F617">
            <v>1314</v>
          </cell>
          <cell r="G617" t="str">
            <v>O</v>
          </cell>
          <cell r="H617">
            <v>0</v>
          </cell>
          <cell r="I617" t="str">
            <v>Diretor de Marketing </v>
          </cell>
          <cell r="K617">
            <v>0</v>
          </cell>
          <cell r="L617" t="str">
            <v>Cargo NÃO encontrado</v>
          </cell>
        </row>
        <row r="618">
          <cell r="A618">
            <v>1767</v>
          </cell>
          <cell r="B618" t="str">
            <v>Eucatex S/A - Industria e Comércio</v>
          </cell>
          <cell r="C618" t="str">
            <v>São Paulo</v>
          </cell>
          <cell r="D618" t="str">
            <v>Presidência</v>
          </cell>
          <cell r="E618" t="str">
            <v>Diretor Industrial</v>
          </cell>
          <cell r="F618">
            <v>1314</v>
          </cell>
          <cell r="G618" t="str">
            <v>O</v>
          </cell>
          <cell r="H618">
            <v>0</v>
          </cell>
          <cell r="I618" t="str">
            <v>Diretor Industrial</v>
          </cell>
          <cell r="K618">
            <v>0</v>
          </cell>
          <cell r="L618" t="str">
            <v>Cargo NÃO encontrado</v>
          </cell>
        </row>
        <row r="619">
          <cell r="A619">
            <v>1768</v>
          </cell>
          <cell r="B619" t="str">
            <v>Eucatex S/A - Industria e Comércio</v>
          </cell>
          <cell r="C619" t="str">
            <v>São Paulo</v>
          </cell>
          <cell r="D619" t="str">
            <v>Presidência</v>
          </cell>
          <cell r="E619" t="str">
            <v>Diretor Trading</v>
          </cell>
          <cell r="F619">
            <v>1314</v>
          </cell>
          <cell r="G619" t="str">
            <v>O</v>
          </cell>
          <cell r="I619" t="str">
            <v>Diretor Trading</v>
          </cell>
          <cell r="K619">
            <v>0</v>
          </cell>
          <cell r="L619" t="str">
            <v>Cargo NÃO encontrado</v>
          </cell>
        </row>
        <row r="620">
          <cell r="A620">
            <v>1662</v>
          </cell>
          <cell r="B620" t="str">
            <v>Eucatex S/A - Industria e Comércio</v>
          </cell>
          <cell r="C620" t="str">
            <v>São Paulo</v>
          </cell>
          <cell r="D620" t="str">
            <v>Presidência</v>
          </cell>
          <cell r="E620" t="str">
            <v>Encarregado Serviços Gerais</v>
          </cell>
          <cell r="F620">
            <v>1314</v>
          </cell>
          <cell r="G620" t="str">
            <v>O</v>
          </cell>
          <cell r="H620">
            <v>4025</v>
          </cell>
          <cell r="I620" t="str">
            <v>Encarregado Serviços Gerais</v>
          </cell>
          <cell r="K620">
            <v>0</v>
          </cell>
          <cell r="L620" t="str">
            <v>Cargo NÃO encontrado</v>
          </cell>
        </row>
        <row r="621">
          <cell r="A621">
            <v>1623</v>
          </cell>
          <cell r="B621" t="str">
            <v>Eucatex S/A - Industria e Comércio</v>
          </cell>
          <cell r="C621" t="str">
            <v>São Paulo</v>
          </cell>
          <cell r="D621" t="str">
            <v>Presidência</v>
          </cell>
          <cell r="E621" t="str">
            <v>Encarregado Serviços Jurídicos</v>
          </cell>
          <cell r="F621">
            <v>1314</v>
          </cell>
          <cell r="G621" t="str">
            <v>O</v>
          </cell>
          <cell r="H621">
            <v>5283</v>
          </cell>
          <cell r="I621" t="str">
            <v>Encarregado Serviços Jurídicos</v>
          </cell>
          <cell r="K621">
            <v>0</v>
          </cell>
          <cell r="L621" t="str">
            <v>Cargo NÃO encontrado</v>
          </cell>
        </row>
        <row r="622">
          <cell r="A622">
            <v>1741</v>
          </cell>
          <cell r="B622" t="str">
            <v>Eucatex S/A - Industria e Comércio</v>
          </cell>
          <cell r="C622" t="str">
            <v>São Paulo</v>
          </cell>
          <cell r="D622" t="str">
            <v>Presidência</v>
          </cell>
          <cell r="E622" t="str">
            <v>Engenheiro Desenvolvimento Produto Jr</v>
          </cell>
          <cell r="F622">
            <v>1314</v>
          </cell>
          <cell r="G622" t="str">
            <v>O</v>
          </cell>
          <cell r="H622">
            <v>3082</v>
          </cell>
          <cell r="I622" t="str">
            <v>Engenheiro Desenvolvimento Produto Jr</v>
          </cell>
          <cell r="K622">
            <v>0</v>
          </cell>
          <cell r="L622" t="str">
            <v>Cargo NÃO encontrado</v>
          </cell>
        </row>
        <row r="623">
          <cell r="A623">
            <v>2980</v>
          </cell>
          <cell r="B623" t="str">
            <v>Eucatex S/A - Industria e Comércio</v>
          </cell>
          <cell r="C623" t="str">
            <v>São Paulo</v>
          </cell>
          <cell r="D623" t="str">
            <v>Presidência</v>
          </cell>
          <cell r="E623" t="str">
            <v>Engenheiro Desenvolvimento Produto Pl</v>
          </cell>
          <cell r="F623">
            <v>1314</v>
          </cell>
          <cell r="G623" t="str">
            <v>O</v>
          </cell>
          <cell r="H623">
            <v>3036</v>
          </cell>
          <cell r="I623" t="str">
            <v>Engenheiro Desenvolvimento Produto Pl</v>
          </cell>
          <cell r="K623">
            <v>0</v>
          </cell>
          <cell r="L623" t="str">
            <v>Cargo NÃO encontrado</v>
          </cell>
        </row>
        <row r="624">
          <cell r="A624">
            <v>2978</v>
          </cell>
          <cell r="B624" t="str">
            <v>Eucatex S/A - Industria e Comércio</v>
          </cell>
          <cell r="C624" t="str">
            <v>São Paulo</v>
          </cell>
          <cell r="D624" t="str">
            <v>Presidência</v>
          </cell>
          <cell r="E624" t="str">
            <v>Engenheiro Desenvolvimento Produto Sr</v>
          </cell>
          <cell r="F624">
            <v>1314</v>
          </cell>
          <cell r="G624" t="str">
            <v>O</v>
          </cell>
          <cell r="H624">
            <v>3083</v>
          </cell>
          <cell r="I624" t="str">
            <v>Engenheiro Desenvolvimento Produto Sr</v>
          </cell>
          <cell r="K624">
            <v>0</v>
          </cell>
          <cell r="L624" t="str">
            <v>Cargo NÃO encontrado</v>
          </cell>
        </row>
        <row r="625">
          <cell r="A625">
            <v>1700</v>
          </cell>
          <cell r="B625" t="str">
            <v>Eucatex S/A - Industria e Comércio</v>
          </cell>
          <cell r="C625" t="str">
            <v>São Paulo</v>
          </cell>
          <cell r="D625" t="str">
            <v>Presidência</v>
          </cell>
          <cell r="E625" t="str">
            <v>Engenheiro Obras Instalações</v>
          </cell>
          <cell r="F625">
            <v>1314</v>
          </cell>
          <cell r="G625" t="str">
            <v>O</v>
          </cell>
          <cell r="H625">
            <v>3105</v>
          </cell>
          <cell r="I625" t="str">
            <v>Engenheiro Obras Instalações</v>
          </cell>
          <cell r="K625">
            <v>0</v>
          </cell>
          <cell r="L625" t="str">
            <v>Cargo NÃO encontrado</v>
          </cell>
        </row>
        <row r="626">
          <cell r="A626">
            <v>2975</v>
          </cell>
          <cell r="B626" t="str">
            <v>Eucatex S/A - Industria e Comércio</v>
          </cell>
          <cell r="C626" t="str">
            <v>São Paulo</v>
          </cell>
          <cell r="D626" t="str">
            <v>Presidência</v>
          </cell>
          <cell r="E626" t="str">
            <v>Engenheiro Vendas Jr</v>
          </cell>
          <cell r="F626">
            <v>1314</v>
          </cell>
          <cell r="G626" t="str">
            <v>O</v>
          </cell>
          <cell r="H626">
            <v>3086</v>
          </cell>
          <cell r="I626" t="str">
            <v>Engenheiro Venda Jr</v>
          </cell>
          <cell r="K626">
            <v>0</v>
          </cell>
          <cell r="L626" t="str">
            <v>Cargo NÃO encontrado</v>
          </cell>
        </row>
        <row r="627">
          <cell r="A627">
            <v>2977</v>
          </cell>
          <cell r="B627" t="str">
            <v>Eucatex S/A - Industria e Comércio</v>
          </cell>
          <cell r="C627" t="str">
            <v>São Paulo</v>
          </cell>
          <cell r="D627" t="str">
            <v>Presidência</v>
          </cell>
          <cell r="E627" t="str">
            <v>Engenheiro Vendas Pl</v>
          </cell>
          <cell r="F627">
            <v>1314</v>
          </cell>
          <cell r="G627" t="str">
            <v>O</v>
          </cell>
          <cell r="H627">
            <v>3025</v>
          </cell>
          <cell r="I627" t="str">
            <v>Engenheiro Venda Pl</v>
          </cell>
          <cell r="K627">
            <v>0</v>
          </cell>
          <cell r="L627" t="str">
            <v>Cargo NÃO encontrado</v>
          </cell>
        </row>
        <row r="628">
          <cell r="A628">
            <v>2976</v>
          </cell>
          <cell r="B628" t="str">
            <v>Eucatex S/A - Industria e Comércio</v>
          </cell>
          <cell r="C628" t="str">
            <v>São Paulo</v>
          </cell>
          <cell r="D628" t="str">
            <v>Presidência</v>
          </cell>
          <cell r="E628" t="str">
            <v>Engenheiro Vendas Sr</v>
          </cell>
          <cell r="F628">
            <v>1314</v>
          </cell>
          <cell r="G628" t="str">
            <v>O</v>
          </cell>
          <cell r="H628">
            <v>3087</v>
          </cell>
          <cell r="I628" t="str">
            <v>Engenheiro Venda Sr</v>
          </cell>
          <cell r="K628">
            <v>0</v>
          </cell>
          <cell r="L628" t="str">
            <v>Cargo NÃO encontrado</v>
          </cell>
        </row>
        <row r="629">
          <cell r="A629">
            <v>1784</v>
          </cell>
          <cell r="B629" t="str">
            <v>Eucatex S/A - Industria e Comércio</v>
          </cell>
          <cell r="C629" t="str">
            <v>São Paulo</v>
          </cell>
          <cell r="D629" t="str">
            <v>Presidência</v>
          </cell>
          <cell r="E629" t="str">
            <v>Especialista em Logística</v>
          </cell>
          <cell r="F629">
            <v>1314</v>
          </cell>
          <cell r="G629" t="str">
            <v>O</v>
          </cell>
          <cell r="H629">
            <v>3116</v>
          </cell>
          <cell r="I629" t="str">
            <v>Especialista em Logística</v>
          </cell>
          <cell r="K629">
            <v>0</v>
          </cell>
          <cell r="L629" t="str">
            <v>Cargo NÃO encontrado</v>
          </cell>
        </row>
        <row r="630">
          <cell r="A630">
            <v>1776</v>
          </cell>
          <cell r="B630" t="str">
            <v>Eucatex S/A - Industria e Comércio</v>
          </cell>
          <cell r="C630" t="str">
            <v>São Paulo</v>
          </cell>
          <cell r="D630" t="str">
            <v>Presidência</v>
          </cell>
          <cell r="E630" t="str">
            <v>Especialista Marketing Aplicado</v>
          </cell>
          <cell r="F630">
            <v>1314</v>
          </cell>
          <cell r="G630" t="str">
            <v>O</v>
          </cell>
          <cell r="H630">
            <v>3024</v>
          </cell>
          <cell r="I630" t="str">
            <v>Especialista Marketing Aplicado</v>
          </cell>
          <cell r="K630">
            <v>0</v>
          </cell>
          <cell r="L630" t="str">
            <v>Cargo NÃO encontrado</v>
          </cell>
        </row>
        <row r="631">
          <cell r="A631">
            <v>3230</v>
          </cell>
          <cell r="B631" t="str">
            <v>Eucatex S/A - Industria e Comércio</v>
          </cell>
          <cell r="C631" t="str">
            <v>São Paulo</v>
          </cell>
          <cell r="D631" t="str">
            <v>Presidência</v>
          </cell>
          <cell r="E631" t="str">
            <v>Especificador Técnico Jr - C.C.</v>
          </cell>
          <cell r="F631">
            <v>1314</v>
          </cell>
          <cell r="G631" t="str">
            <v>O</v>
          </cell>
          <cell r="H631">
            <v>0</v>
          </cell>
          <cell r="I631" t="str">
            <v>Especificador Técnico Jr</v>
          </cell>
          <cell r="K631">
            <v>0</v>
          </cell>
          <cell r="L631" t="str">
            <v>Cargo NÃO encontrado</v>
          </cell>
        </row>
        <row r="632">
          <cell r="A632">
            <v>3201</v>
          </cell>
          <cell r="B632" t="str">
            <v>Eucatex S/A - Industria e Comércio</v>
          </cell>
          <cell r="C632" t="str">
            <v>São Paulo</v>
          </cell>
          <cell r="D632" t="str">
            <v>Presidência</v>
          </cell>
          <cell r="E632" t="str">
            <v>Especificador Técnico Jr - M.I.</v>
          </cell>
          <cell r="F632">
            <v>1314</v>
          </cell>
          <cell r="G632" t="str">
            <v>O</v>
          </cell>
          <cell r="H632">
            <v>0</v>
          </cell>
          <cell r="I632" t="str">
            <v>Especificador Técnico Jr</v>
          </cell>
          <cell r="K632">
            <v>0</v>
          </cell>
          <cell r="L632" t="str">
            <v>Cargo NÃO encontrado</v>
          </cell>
        </row>
        <row r="633">
          <cell r="A633">
            <v>2888</v>
          </cell>
          <cell r="B633" t="str">
            <v>Eucatex S/A - Industria e Comércio</v>
          </cell>
          <cell r="C633" t="str">
            <v>São Paulo</v>
          </cell>
          <cell r="D633" t="str">
            <v>Presidência</v>
          </cell>
          <cell r="E633" t="str">
            <v>Especificador Técnico Pl - C.C.</v>
          </cell>
          <cell r="F633">
            <v>1314</v>
          </cell>
          <cell r="G633" t="str">
            <v>O</v>
          </cell>
          <cell r="H633">
            <v>0</v>
          </cell>
          <cell r="I633" t="str">
            <v>Especificador Técnico Pl</v>
          </cell>
          <cell r="K633">
            <v>0</v>
          </cell>
          <cell r="L633" t="str">
            <v>Cargo NÃO encontrado</v>
          </cell>
        </row>
        <row r="634">
          <cell r="A634">
            <v>3202</v>
          </cell>
          <cell r="B634" t="str">
            <v>Eucatex S/A - Industria e Comércio</v>
          </cell>
          <cell r="C634" t="str">
            <v>São Paulo</v>
          </cell>
          <cell r="D634" t="str">
            <v>Presidência</v>
          </cell>
          <cell r="E634" t="str">
            <v>Especificador Técnico Pl - M.I.</v>
          </cell>
          <cell r="F634">
            <v>1314</v>
          </cell>
          <cell r="G634" t="str">
            <v>O</v>
          </cell>
          <cell r="H634">
            <v>0</v>
          </cell>
          <cell r="I634" t="str">
            <v>Especificador Técnico Pl</v>
          </cell>
          <cell r="K634">
            <v>0</v>
          </cell>
          <cell r="L634" t="str">
            <v>Cargo NÃO encontrado</v>
          </cell>
        </row>
        <row r="635">
          <cell r="A635">
            <v>3232</v>
          </cell>
          <cell r="B635" t="str">
            <v>Eucatex S/A - Industria e Comércio</v>
          </cell>
          <cell r="C635" t="str">
            <v>São Paulo</v>
          </cell>
          <cell r="D635" t="str">
            <v>Presidência</v>
          </cell>
          <cell r="E635" t="str">
            <v>Especificador Técnico Sr - C.C.</v>
          </cell>
          <cell r="F635">
            <v>1314</v>
          </cell>
          <cell r="G635" t="str">
            <v>O</v>
          </cell>
          <cell r="H635">
            <v>0</v>
          </cell>
          <cell r="I635" t="str">
            <v>Especificador Técnico Sr</v>
          </cell>
          <cell r="K635">
            <v>0</v>
          </cell>
          <cell r="L635" t="str">
            <v>Cargo NÃO encontrado</v>
          </cell>
        </row>
        <row r="636">
          <cell r="A636">
            <v>1774</v>
          </cell>
          <cell r="B636" t="str">
            <v>Eucatex S/A - Industria e Comércio</v>
          </cell>
          <cell r="C636" t="str">
            <v>São Paulo</v>
          </cell>
          <cell r="D636" t="str">
            <v>Presidência</v>
          </cell>
          <cell r="E636" t="str">
            <v>Especificador Técnico Sr - M.I.</v>
          </cell>
          <cell r="F636">
            <v>1314</v>
          </cell>
          <cell r="G636" t="str">
            <v>O</v>
          </cell>
          <cell r="H636">
            <v>0</v>
          </cell>
          <cell r="I636" t="str">
            <v>Especificador Técnico Sr</v>
          </cell>
          <cell r="K636">
            <v>0</v>
          </cell>
          <cell r="L636" t="str">
            <v>Cargo NÃO encontrado</v>
          </cell>
        </row>
        <row r="637">
          <cell r="A637">
            <v>1733</v>
          </cell>
          <cell r="B637" t="str">
            <v>Eucatex S/A - Industria e Comércio</v>
          </cell>
          <cell r="C637" t="str">
            <v>São Paulo</v>
          </cell>
          <cell r="D637" t="str">
            <v>Presidência</v>
          </cell>
          <cell r="E637" t="str">
            <v>Faturista</v>
          </cell>
          <cell r="F637">
            <v>1314</v>
          </cell>
          <cell r="G637" t="str">
            <v>O</v>
          </cell>
          <cell r="H637">
            <v>5014</v>
          </cell>
          <cell r="I637" t="str">
            <v>Faturista</v>
          </cell>
          <cell r="K637">
            <v>0</v>
          </cell>
          <cell r="L637" t="str">
            <v>Cargo NÃO encontrado</v>
          </cell>
        </row>
        <row r="638">
          <cell r="A638">
            <v>1614</v>
          </cell>
          <cell r="B638" t="str">
            <v>Eucatex S/A - Industria e Comércio</v>
          </cell>
          <cell r="C638" t="str">
            <v>São Paulo</v>
          </cell>
          <cell r="D638" t="str">
            <v>Presidência</v>
          </cell>
          <cell r="E638" t="str">
            <v>Gerente  Auditoria</v>
          </cell>
          <cell r="F638">
            <v>1314</v>
          </cell>
          <cell r="G638" t="str">
            <v>T</v>
          </cell>
          <cell r="H638">
            <v>0</v>
          </cell>
          <cell r="I638" t="str">
            <v>Gerente  Auditoria</v>
          </cell>
          <cell r="K638">
            <v>0</v>
          </cell>
          <cell r="L638" t="str">
            <v>Cargo NÃO encontrado</v>
          </cell>
        </row>
        <row r="639">
          <cell r="A639">
            <v>1751</v>
          </cell>
          <cell r="B639" t="str">
            <v>Eucatex S/A - Industria e Comércio</v>
          </cell>
          <cell r="C639" t="str">
            <v>São Paulo</v>
          </cell>
          <cell r="D639" t="str">
            <v>Presidência</v>
          </cell>
          <cell r="E639" t="str">
            <v>Gerente Comunicação Institucional</v>
          </cell>
          <cell r="F639">
            <v>1314</v>
          </cell>
          <cell r="G639" t="str">
            <v>O</v>
          </cell>
          <cell r="I639" t="str">
            <v>Gerente Comunicação Institucional</v>
          </cell>
          <cell r="K639">
            <v>0</v>
          </cell>
          <cell r="L639" t="str">
            <v>Cargo NÃO encontrado</v>
          </cell>
        </row>
        <row r="640">
          <cell r="A640">
            <v>1638</v>
          </cell>
          <cell r="B640" t="str">
            <v>Eucatex S/A - Industria e Comércio</v>
          </cell>
          <cell r="C640" t="str">
            <v>São Paulo</v>
          </cell>
          <cell r="D640" t="str">
            <v>Presidência</v>
          </cell>
          <cell r="E640" t="str">
            <v>Gerente Contabilidade Holding</v>
          </cell>
          <cell r="F640">
            <v>1314</v>
          </cell>
          <cell r="G640" t="str">
            <v>O</v>
          </cell>
          <cell r="H640">
            <v>2004</v>
          </cell>
          <cell r="I640" t="str">
            <v>Gerente Contabilidade Holding</v>
          </cell>
          <cell r="K640">
            <v>0</v>
          </cell>
          <cell r="L640" t="str">
            <v>Cargo NÃO encontrado</v>
          </cell>
        </row>
        <row r="641">
          <cell r="A641">
            <v>1631</v>
          </cell>
          <cell r="B641" t="str">
            <v>Eucatex S/A - Industria e Comércio</v>
          </cell>
          <cell r="C641" t="str">
            <v>São Paulo</v>
          </cell>
          <cell r="D641" t="str">
            <v>Presidência</v>
          </cell>
          <cell r="E641" t="str">
            <v>Gerente Controladoria</v>
          </cell>
          <cell r="F641">
            <v>1314</v>
          </cell>
          <cell r="G641" t="str">
            <v>O</v>
          </cell>
          <cell r="H641">
            <v>1005</v>
          </cell>
          <cell r="I641" t="str">
            <v>Gerente Controladoria</v>
          </cell>
          <cell r="K641">
            <v>0</v>
          </cell>
          <cell r="L641" t="str">
            <v>Cargo NÃO encontrado</v>
          </cell>
        </row>
        <row r="642">
          <cell r="A642">
            <v>1640</v>
          </cell>
          <cell r="B642" t="str">
            <v>Eucatex S/A - Industria e Comércio</v>
          </cell>
          <cell r="C642" t="str">
            <v>São Paulo</v>
          </cell>
          <cell r="D642" t="str">
            <v>Presidência</v>
          </cell>
          <cell r="E642" t="str">
            <v>Gerente Crédito Cobrança</v>
          </cell>
          <cell r="F642">
            <v>1314</v>
          </cell>
          <cell r="G642" t="str">
            <v>O</v>
          </cell>
          <cell r="H642">
            <v>3014</v>
          </cell>
          <cell r="I642" t="str">
            <v>Coordenador Crédito e Cobrança</v>
          </cell>
          <cell r="K642">
            <v>0</v>
          </cell>
          <cell r="L642" t="str">
            <v>Cargo NÃO encontrado</v>
          </cell>
        </row>
        <row r="643">
          <cell r="A643">
            <v>2974</v>
          </cell>
          <cell r="B643" t="str">
            <v>Eucatex S/A - Industria e Comércio</v>
          </cell>
          <cell r="C643" t="str">
            <v>São Paulo</v>
          </cell>
          <cell r="D643" t="str">
            <v>Presidência</v>
          </cell>
          <cell r="E643" t="str">
            <v>Gerente Desenvolvimento Produto</v>
          </cell>
          <cell r="F643">
            <v>1314</v>
          </cell>
          <cell r="G643" t="str">
            <v>O</v>
          </cell>
          <cell r="H643">
            <v>2025</v>
          </cell>
          <cell r="I643" t="str">
            <v>Gerente Desenvolvimento e Produto</v>
          </cell>
          <cell r="K643">
            <v>0</v>
          </cell>
          <cell r="L643" t="str">
            <v>Cargo NÃO encontrado</v>
          </cell>
        </row>
        <row r="644">
          <cell r="A644">
            <v>1755</v>
          </cell>
          <cell r="B644" t="str">
            <v>Eucatex S/A - Industria e Comércio</v>
          </cell>
          <cell r="C644" t="str">
            <v>São Paulo</v>
          </cell>
          <cell r="D644" t="str">
            <v>Presidência</v>
          </cell>
          <cell r="E644" t="str">
            <v>Gerente Especificação Técnica</v>
          </cell>
          <cell r="F644">
            <v>1314</v>
          </cell>
          <cell r="G644" t="str">
            <v>O</v>
          </cell>
          <cell r="H644">
            <v>0</v>
          </cell>
          <cell r="I644" t="str">
            <v>Gerente Especificação Técnica</v>
          </cell>
          <cell r="K644">
            <v>0</v>
          </cell>
          <cell r="L644" t="str">
            <v>Cargo NÃO encontrado</v>
          </cell>
        </row>
        <row r="645">
          <cell r="A645">
            <v>1602</v>
          </cell>
          <cell r="B645" t="str">
            <v>Eucatex S/A - Industria e Comércio</v>
          </cell>
          <cell r="C645" t="str">
            <v>São Paulo</v>
          </cell>
          <cell r="D645" t="str">
            <v>Presidência</v>
          </cell>
          <cell r="E645" t="str">
            <v>Gerente Geral Recursos Humanos</v>
          </cell>
          <cell r="F645">
            <v>1314</v>
          </cell>
          <cell r="G645" t="str">
            <v>O</v>
          </cell>
          <cell r="I645" t="str">
            <v>Gerente Geral de Recursos Humanos</v>
          </cell>
          <cell r="K645">
            <v>0</v>
          </cell>
          <cell r="L645" t="str">
            <v>Cargo NÃO encontrado</v>
          </cell>
        </row>
        <row r="646">
          <cell r="A646">
            <v>1778</v>
          </cell>
          <cell r="B646" t="str">
            <v>Eucatex S/A - Industria e Comércio</v>
          </cell>
          <cell r="C646" t="str">
            <v>São Paulo</v>
          </cell>
          <cell r="D646" t="str">
            <v>Presidência</v>
          </cell>
          <cell r="E646" t="str">
            <v>Gerente Internacional Vendas</v>
          </cell>
          <cell r="F646">
            <v>1314</v>
          </cell>
          <cell r="G646" t="str">
            <v>O</v>
          </cell>
          <cell r="H646">
            <v>2012</v>
          </cell>
          <cell r="I646" t="str">
            <v>Gerente Internacional Vendas</v>
          </cell>
          <cell r="K646">
            <v>0</v>
          </cell>
          <cell r="L646" t="str">
            <v>Cargo NÃO encontrado</v>
          </cell>
        </row>
        <row r="647">
          <cell r="A647">
            <v>1789</v>
          </cell>
          <cell r="B647" t="str">
            <v>Eucatex S/A - Industria e Comércio</v>
          </cell>
          <cell r="C647" t="str">
            <v>São Paulo</v>
          </cell>
          <cell r="D647" t="str">
            <v>Presidência</v>
          </cell>
          <cell r="E647" t="str">
            <v>Gerente Internacional Vendas</v>
          </cell>
          <cell r="F647">
            <v>1314</v>
          </cell>
          <cell r="G647" t="str">
            <v>O</v>
          </cell>
          <cell r="H647">
            <v>2012</v>
          </cell>
          <cell r="I647" t="str">
            <v>Gerente Internacional Vendas</v>
          </cell>
          <cell r="K647">
            <v>0</v>
          </cell>
          <cell r="L647" t="str">
            <v>Cargo NÃO encontrado</v>
          </cell>
        </row>
        <row r="648">
          <cell r="A648">
            <v>1779</v>
          </cell>
          <cell r="B648" t="str">
            <v>Eucatex S/A - Industria e Comércio</v>
          </cell>
          <cell r="C648" t="str">
            <v>São Paulo</v>
          </cell>
          <cell r="D648" t="str">
            <v>Presidência</v>
          </cell>
          <cell r="E648" t="str">
            <v>Gerente Internacional Vendas</v>
          </cell>
          <cell r="F648">
            <v>1314</v>
          </cell>
          <cell r="G648" t="str">
            <v>O</v>
          </cell>
          <cell r="H648">
            <v>2012</v>
          </cell>
          <cell r="I648" t="str">
            <v>Gerente Internacional Vendas</v>
          </cell>
          <cell r="K648">
            <v>0</v>
          </cell>
          <cell r="L648" t="str">
            <v>Cargo NÃO encontrado</v>
          </cell>
        </row>
        <row r="649">
          <cell r="A649">
            <v>1618</v>
          </cell>
          <cell r="B649" t="str">
            <v>Eucatex S/A - Industria e Comércio</v>
          </cell>
          <cell r="C649" t="str">
            <v>São Paulo</v>
          </cell>
          <cell r="D649" t="str">
            <v>Presidência</v>
          </cell>
          <cell r="E649" t="str">
            <v>Gerente Jurídico </v>
          </cell>
          <cell r="F649">
            <v>1314</v>
          </cell>
          <cell r="G649" t="str">
            <v>O</v>
          </cell>
          <cell r="H649">
            <v>2033</v>
          </cell>
          <cell r="I649" t="str">
            <v>Gerente Jurídico </v>
          </cell>
          <cell r="K649">
            <v>0</v>
          </cell>
          <cell r="L649" t="str">
            <v>Cargo NÃO encontrado</v>
          </cell>
        </row>
        <row r="650">
          <cell r="A650">
            <v>1770</v>
          </cell>
          <cell r="B650" t="str">
            <v>Eucatex S/A - Industria e Comércio</v>
          </cell>
          <cell r="C650" t="str">
            <v>São Paulo</v>
          </cell>
          <cell r="D650" t="str">
            <v>Presidência</v>
          </cell>
          <cell r="E650" t="str">
            <v>Gerente Marketing</v>
          </cell>
          <cell r="F650">
            <v>1314</v>
          </cell>
          <cell r="G650" t="str">
            <v>O</v>
          </cell>
          <cell r="H650">
            <v>2010</v>
          </cell>
          <cell r="I650" t="str">
            <v>Gerente Vendas Internacionais</v>
          </cell>
          <cell r="K650">
            <v>0</v>
          </cell>
          <cell r="L650" t="str">
            <v>Cargo NÃO encontrado</v>
          </cell>
        </row>
        <row r="651">
          <cell r="A651">
            <v>1775</v>
          </cell>
          <cell r="B651" t="str">
            <v>Eucatex S/A - Industria e Comércio</v>
          </cell>
          <cell r="C651" t="str">
            <v>São Paulo</v>
          </cell>
          <cell r="D651" t="str">
            <v>Presidência</v>
          </cell>
          <cell r="E651" t="str">
            <v>Gerente Marketing Avançado</v>
          </cell>
          <cell r="F651">
            <v>1314</v>
          </cell>
          <cell r="G651" t="str">
            <v>O</v>
          </cell>
          <cell r="H651">
            <v>2010</v>
          </cell>
          <cell r="I651" t="str">
            <v>Gerente Marketing Avançado</v>
          </cell>
          <cell r="K651">
            <v>0</v>
          </cell>
          <cell r="L651" t="str">
            <v>Cargo NÃO encontrado</v>
          </cell>
        </row>
        <row r="652">
          <cell r="A652">
            <v>1760</v>
          </cell>
          <cell r="B652" t="str">
            <v>Eucatex S/A - Industria e Comércio</v>
          </cell>
          <cell r="C652" t="str">
            <v>São Paulo</v>
          </cell>
          <cell r="D652" t="str">
            <v>Presidência</v>
          </cell>
          <cell r="E652" t="str">
            <v>Gerente Marketing Corporativo</v>
          </cell>
          <cell r="F652">
            <v>1314</v>
          </cell>
          <cell r="G652" t="str">
            <v>O</v>
          </cell>
          <cell r="H652">
            <v>2010</v>
          </cell>
          <cell r="I652" t="str">
            <v>Gerente Marketing Corporativo</v>
          </cell>
          <cell r="K652">
            <v>0</v>
          </cell>
          <cell r="L652" t="str">
            <v>Cargo NÃO encontrado</v>
          </cell>
        </row>
        <row r="653">
          <cell r="A653">
            <v>1722</v>
          </cell>
          <cell r="B653" t="str">
            <v>Eucatex S/A - Industria e Comércio</v>
          </cell>
          <cell r="C653" t="str">
            <v>São Paulo</v>
          </cell>
          <cell r="D653" t="str">
            <v>Presidência</v>
          </cell>
          <cell r="E653" t="str">
            <v>Gerente Nacional Distribuidores</v>
          </cell>
          <cell r="F653">
            <v>1314</v>
          </cell>
          <cell r="G653" t="str">
            <v>O</v>
          </cell>
          <cell r="H653">
            <v>2012</v>
          </cell>
          <cell r="I653" t="str">
            <v>Gerente Regional Revenda</v>
          </cell>
          <cell r="K653">
            <v>0</v>
          </cell>
          <cell r="L653" t="str">
            <v>Cargo NÃO encontrado</v>
          </cell>
        </row>
        <row r="654">
          <cell r="A654">
            <v>1689</v>
          </cell>
          <cell r="B654" t="str">
            <v>Eucatex S/A - Industria e Comércio</v>
          </cell>
          <cell r="C654" t="str">
            <v>São Paulo</v>
          </cell>
          <cell r="D654" t="str">
            <v>Presidência</v>
          </cell>
          <cell r="E654" t="str">
            <v>Gerente Nacional Negócios Construtoras</v>
          </cell>
          <cell r="F654">
            <v>1314</v>
          </cell>
          <cell r="G654" t="str">
            <v>O</v>
          </cell>
          <cell r="H654">
            <v>2024</v>
          </cell>
          <cell r="I654" t="str">
            <v>Gerente Comercial Engenharia</v>
          </cell>
          <cell r="K654">
            <v>0</v>
          </cell>
          <cell r="L654" t="str">
            <v>Cargo NÃO encontrado</v>
          </cell>
        </row>
        <row r="655">
          <cell r="A655">
            <v>1704</v>
          </cell>
          <cell r="B655" t="str">
            <v>Eucatex S/A - Industria e Comércio</v>
          </cell>
          <cell r="C655" t="str">
            <v>São Paulo</v>
          </cell>
          <cell r="D655" t="str">
            <v>Presidência</v>
          </cell>
          <cell r="E655" t="str">
            <v>Gerente Nacional Vendas</v>
          </cell>
          <cell r="F655">
            <v>1314</v>
          </cell>
          <cell r="G655" t="str">
            <v>O</v>
          </cell>
          <cell r="H655">
            <v>2012</v>
          </cell>
          <cell r="I655" t="str">
            <v>Gerente Nacional Vendas</v>
          </cell>
          <cell r="K655">
            <v>0</v>
          </cell>
          <cell r="L655" t="str">
            <v>Cargo NÃO encontrado</v>
          </cell>
        </row>
        <row r="656">
          <cell r="A656">
            <v>1790</v>
          </cell>
          <cell r="B656" t="str">
            <v>Eucatex S/A - Industria e Comércio</v>
          </cell>
          <cell r="C656" t="str">
            <v>São Paulo</v>
          </cell>
          <cell r="D656" t="str">
            <v>Presidência</v>
          </cell>
          <cell r="E656" t="str">
            <v>Gerente Nacional Vendas</v>
          </cell>
          <cell r="F656">
            <v>1314</v>
          </cell>
          <cell r="G656" t="str">
            <v>O</v>
          </cell>
          <cell r="H656">
            <v>2012</v>
          </cell>
          <cell r="I656" t="str">
            <v>Gerente Nacional Vendas</v>
          </cell>
          <cell r="K656">
            <v>0</v>
          </cell>
          <cell r="L656" t="str">
            <v>Cargo NÃO encontrado</v>
          </cell>
        </row>
        <row r="657">
          <cell r="A657">
            <v>3824</v>
          </cell>
          <cell r="B657" t="str">
            <v>Eucatex S/A - Industria e Comércio</v>
          </cell>
          <cell r="C657" t="str">
            <v>São Paulo</v>
          </cell>
          <cell r="D657" t="str">
            <v>Presidência</v>
          </cell>
          <cell r="E657" t="str">
            <v>Gerente Nacional Vendas</v>
          </cell>
          <cell r="F657">
            <v>1314</v>
          </cell>
          <cell r="G657" t="str">
            <v>O</v>
          </cell>
          <cell r="H657">
            <v>2012</v>
          </cell>
          <cell r="I657" t="str">
            <v>Gerente Regional Revenda</v>
          </cell>
          <cell r="K657">
            <v>0</v>
          </cell>
          <cell r="L657" t="str">
            <v>Cargo NÃO encontrado</v>
          </cell>
        </row>
        <row r="658">
          <cell r="A658">
            <v>1721</v>
          </cell>
          <cell r="B658" t="str">
            <v>Eucatex S/A - Industria e Comércio</v>
          </cell>
          <cell r="C658" t="str">
            <v>São Paulo</v>
          </cell>
          <cell r="D658" t="str">
            <v>Presidência</v>
          </cell>
          <cell r="E658" t="str">
            <v>Gerente Negócios</v>
          </cell>
          <cell r="F658">
            <v>1314</v>
          </cell>
          <cell r="G658" t="str">
            <v>O</v>
          </cell>
          <cell r="H658">
            <v>2010</v>
          </cell>
          <cell r="I658" t="str">
            <v>Gerente Negócios</v>
          </cell>
          <cell r="K658">
            <v>0</v>
          </cell>
          <cell r="L658" t="str">
            <v>Cargo NÃO encontrado</v>
          </cell>
        </row>
        <row r="659">
          <cell r="A659">
            <v>1717</v>
          </cell>
          <cell r="B659" t="str">
            <v>Eucatex S/A - Industria e Comércio</v>
          </cell>
          <cell r="C659" t="str">
            <v>São Paulo</v>
          </cell>
          <cell r="D659" t="str">
            <v>Presidência</v>
          </cell>
          <cell r="E659" t="str">
            <v>Gerente Produto</v>
          </cell>
          <cell r="F659">
            <v>1314</v>
          </cell>
          <cell r="G659" t="str">
            <v>O</v>
          </cell>
          <cell r="I659" t="str">
            <v>Gerente Produto</v>
          </cell>
          <cell r="K659">
            <v>0</v>
          </cell>
          <cell r="L659" t="str">
            <v>Cargo NÃO encontrado</v>
          </cell>
        </row>
        <row r="660">
          <cell r="A660">
            <v>1791</v>
          </cell>
          <cell r="B660" t="str">
            <v>Eucatex S/A - Industria e Comércio</v>
          </cell>
          <cell r="C660" t="str">
            <v>São Paulo</v>
          </cell>
          <cell r="D660" t="str">
            <v>Presidência</v>
          </cell>
          <cell r="E660" t="str">
            <v>Gerente Produto</v>
          </cell>
          <cell r="F660">
            <v>1314</v>
          </cell>
          <cell r="G660" t="str">
            <v>O</v>
          </cell>
          <cell r="I660" t="str">
            <v>Gerente de Produto</v>
          </cell>
          <cell r="K660">
            <v>0</v>
          </cell>
          <cell r="L660" t="str">
            <v>Cargo NÃO encontrado</v>
          </cell>
        </row>
        <row r="661">
          <cell r="A661">
            <v>3295</v>
          </cell>
          <cell r="B661" t="str">
            <v>Eucatex S/A - Industria e Comércio</v>
          </cell>
          <cell r="C661" t="str">
            <v>São Paulo</v>
          </cell>
          <cell r="D661" t="str">
            <v>Presidência</v>
          </cell>
          <cell r="E661" t="str">
            <v>Gerente Produto</v>
          </cell>
          <cell r="F661">
            <v>1314</v>
          </cell>
          <cell r="G661" t="str">
            <v>O</v>
          </cell>
          <cell r="I661" t="str">
            <v>Gerente Produto</v>
          </cell>
          <cell r="K661">
            <v>0</v>
          </cell>
          <cell r="L661" t="str">
            <v>Cargo NÃO encontrado</v>
          </cell>
        </row>
        <row r="662">
          <cell r="A662">
            <v>3694</v>
          </cell>
          <cell r="B662" t="str">
            <v>Eucatex S/A - Industria e Comércio</v>
          </cell>
          <cell r="C662" t="str">
            <v>São Paulo</v>
          </cell>
          <cell r="D662" t="str">
            <v>Presidência</v>
          </cell>
          <cell r="E662" t="str">
            <v>Gerente Produto</v>
          </cell>
          <cell r="F662">
            <v>1314</v>
          </cell>
          <cell r="G662" t="str">
            <v>O</v>
          </cell>
          <cell r="K662">
            <v>0</v>
          </cell>
          <cell r="L662" t="str">
            <v>Cargo NÃO encontrado</v>
          </cell>
        </row>
        <row r="663">
          <cell r="A663">
            <v>3695</v>
          </cell>
          <cell r="B663" t="str">
            <v>Eucatex S/A - Industria e Comércio</v>
          </cell>
          <cell r="C663" t="str">
            <v>São Paulo</v>
          </cell>
          <cell r="D663" t="str">
            <v>Presidência</v>
          </cell>
          <cell r="E663" t="str">
            <v>Gerente Produto</v>
          </cell>
          <cell r="F663">
            <v>1314</v>
          </cell>
          <cell r="G663" t="str">
            <v>O</v>
          </cell>
          <cell r="K663">
            <v>0</v>
          </cell>
          <cell r="L663" t="str">
            <v>Cargo NÃO encontrado</v>
          </cell>
        </row>
        <row r="664">
          <cell r="A664">
            <v>3213</v>
          </cell>
          <cell r="B664" t="str">
            <v>Eucatex S/A - Industria e Comércio</v>
          </cell>
          <cell r="C664" t="str">
            <v>São Paulo</v>
          </cell>
          <cell r="D664" t="str">
            <v>Presidência</v>
          </cell>
          <cell r="E664" t="str">
            <v>Gerente Regional Vendas</v>
          </cell>
          <cell r="F664">
            <v>1315</v>
          </cell>
          <cell r="G664" t="str">
            <v>O</v>
          </cell>
          <cell r="H664">
            <v>2016</v>
          </cell>
          <cell r="I664" t="str">
            <v>Gerente Regional Vendas</v>
          </cell>
          <cell r="K664">
            <v>1</v>
          </cell>
          <cell r="L664" t="str">
            <v>ATALHO</v>
          </cell>
        </row>
        <row r="665">
          <cell r="A665">
            <v>3213</v>
          </cell>
          <cell r="B665" t="str">
            <v>Eucatex S/A - Industria e Comércio</v>
          </cell>
          <cell r="C665" t="str">
            <v>São Paulo</v>
          </cell>
          <cell r="D665" t="str">
            <v>Presidência</v>
          </cell>
          <cell r="E665" t="str">
            <v>Gerente Regional Vendas</v>
          </cell>
          <cell r="F665">
            <v>1315</v>
          </cell>
          <cell r="G665" t="str">
            <v>O</v>
          </cell>
          <cell r="H665">
            <v>2016</v>
          </cell>
          <cell r="I665" t="str">
            <v>Gerente Regional Vendas</v>
          </cell>
          <cell r="K665">
            <v>1</v>
          </cell>
          <cell r="L665" t="str">
            <v>ATALHO</v>
          </cell>
        </row>
        <row r="666">
          <cell r="A666">
            <v>3213</v>
          </cell>
          <cell r="B666" t="str">
            <v>Eucatex S/A - Industria e Comércio</v>
          </cell>
          <cell r="C666" t="str">
            <v>São Paulo</v>
          </cell>
          <cell r="D666" t="str">
            <v>Presidência</v>
          </cell>
          <cell r="E666" t="str">
            <v>Gerente Regional Vendas</v>
          </cell>
          <cell r="F666">
            <v>1314</v>
          </cell>
          <cell r="G666" t="str">
            <v>O</v>
          </cell>
          <cell r="H666">
            <v>2016</v>
          </cell>
          <cell r="I666" t="str">
            <v>Gerente Regional Vendas</v>
          </cell>
          <cell r="K666">
            <v>0</v>
          </cell>
          <cell r="L666" t="str">
            <v>Cargo NÃO encontrado</v>
          </cell>
        </row>
        <row r="667">
          <cell r="A667">
            <v>1709</v>
          </cell>
          <cell r="B667" t="str">
            <v>Eucatex S/A - Industria e Comércio</v>
          </cell>
          <cell r="C667" t="str">
            <v>São Paulo</v>
          </cell>
          <cell r="D667" t="str">
            <v>Presidência</v>
          </cell>
          <cell r="E667" t="str">
            <v>Gerente Regional Vendas - Tintas</v>
          </cell>
          <cell r="F667">
            <v>1315</v>
          </cell>
          <cell r="G667" t="str">
            <v>O</v>
          </cell>
          <cell r="H667">
            <v>2016</v>
          </cell>
          <cell r="I667" t="str">
            <v>Gerente Regional Vendas</v>
          </cell>
          <cell r="K667">
            <v>1</v>
          </cell>
          <cell r="L667" t="str">
            <v>ATALHO</v>
          </cell>
        </row>
        <row r="668">
          <cell r="A668">
            <v>1709</v>
          </cell>
          <cell r="B668" t="str">
            <v>Eucatex S/A - Industria e Comércio</v>
          </cell>
          <cell r="C668" t="str">
            <v>São Paulo</v>
          </cell>
          <cell r="D668" t="str">
            <v>Presidência</v>
          </cell>
          <cell r="E668" t="str">
            <v>Gerente Regional Vendas - Tintas</v>
          </cell>
          <cell r="F668">
            <v>1315</v>
          </cell>
          <cell r="G668" t="str">
            <v>O</v>
          </cell>
          <cell r="H668">
            <v>2016</v>
          </cell>
          <cell r="I668" t="str">
            <v>Gerente Regional Vendas</v>
          </cell>
          <cell r="K668">
            <v>1</v>
          </cell>
          <cell r="L668" t="str">
            <v>ATALHO</v>
          </cell>
        </row>
        <row r="669">
          <cell r="A669">
            <v>1709</v>
          </cell>
          <cell r="B669" t="str">
            <v>Eucatex S/A - Industria e Comércio</v>
          </cell>
          <cell r="C669" t="str">
            <v>São Paulo</v>
          </cell>
          <cell r="D669" t="str">
            <v>Presidência</v>
          </cell>
          <cell r="E669" t="str">
            <v>Gerente Regional Vendas - Tintas</v>
          </cell>
          <cell r="F669">
            <v>1315</v>
          </cell>
          <cell r="G669" t="str">
            <v>O</v>
          </cell>
          <cell r="H669">
            <v>2016</v>
          </cell>
          <cell r="I669" t="str">
            <v>Gerente Regional Vendas</v>
          </cell>
          <cell r="K669">
            <v>1</v>
          </cell>
          <cell r="L669" t="str">
            <v>ATALHO</v>
          </cell>
        </row>
        <row r="670">
          <cell r="A670">
            <v>1709</v>
          </cell>
          <cell r="B670" t="str">
            <v>Eucatex S/A - Industria e Comércio</v>
          </cell>
          <cell r="C670" t="str">
            <v>São Paulo</v>
          </cell>
          <cell r="D670" t="str">
            <v>Presidência</v>
          </cell>
          <cell r="E670" t="str">
            <v>Gerente Regional Vendas - Tintas</v>
          </cell>
          <cell r="F670">
            <v>1315</v>
          </cell>
          <cell r="G670" t="str">
            <v>O</v>
          </cell>
          <cell r="H670">
            <v>2016</v>
          </cell>
          <cell r="I670" t="str">
            <v>Gerente Regional Vendas</v>
          </cell>
          <cell r="K670">
            <v>1</v>
          </cell>
          <cell r="L670" t="str">
            <v>ATALHO</v>
          </cell>
        </row>
        <row r="671">
          <cell r="A671">
            <v>1709</v>
          </cell>
          <cell r="B671" t="str">
            <v>Eucatex S/A - Industria e Comércio</v>
          </cell>
          <cell r="C671" t="str">
            <v>São Paulo</v>
          </cell>
          <cell r="D671" t="str">
            <v>Presidência</v>
          </cell>
          <cell r="E671" t="str">
            <v>Gerente Regional Vendas - Tintas</v>
          </cell>
          <cell r="F671">
            <v>1314</v>
          </cell>
          <cell r="G671" t="str">
            <v>O</v>
          </cell>
          <cell r="H671">
            <v>2016</v>
          </cell>
          <cell r="I671" t="str">
            <v>Gerente Regional Vendas</v>
          </cell>
          <cell r="K671">
            <v>0</v>
          </cell>
          <cell r="L671" t="str">
            <v>Cargo NÃO encontrado</v>
          </cell>
        </row>
        <row r="672">
          <cell r="A672">
            <v>1669</v>
          </cell>
          <cell r="B672" t="str">
            <v>Eucatex S/A - Industria e Comércio</v>
          </cell>
          <cell r="C672" t="str">
            <v>São Paulo</v>
          </cell>
          <cell r="D672" t="str">
            <v>Presidência</v>
          </cell>
          <cell r="E672" t="str">
            <v>Gerente Tecnologia Informação</v>
          </cell>
          <cell r="F672">
            <v>1314</v>
          </cell>
          <cell r="G672" t="str">
            <v>O</v>
          </cell>
          <cell r="H672">
            <v>2011</v>
          </cell>
          <cell r="I672" t="str">
            <v>Gerente Tecnologia da Informação</v>
          </cell>
          <cell r="K672">
            <v>0</v>
          </cell>
          <cell r="L672" t="str">
            <v>Cargo NÃO encontrado</v>
          </cell>
        </row>
        <row r="673">
          <cell r="A673">
            <v>1788</v>
          </cell>
          <cell r="B673" t="str">
            <v>Eucatex S/A - Industria e Comércio</v>
          </cell>
          <cell r="C673" t="str">
            <v>São Paulo</v>
          </cell>
          <cell r="D673" t="str">
            <v>Presidência</v>
          </cell>
          <cell r="E673" t="str">
            <v>Mensageiro</v>
          </cell>
          <cell r="F673">
            <v>1314</v>
          </cell>
          <cell r="G673" t="str">
            <v>O</v>
          </cell>
          <cell r="H673">
            <v>6098</v>
          </cell>
          <cell r="I673" t="str">
            <v>Mensageiro</v>
          </cell>
          <cell r="K673">
            <v>0</v>
          </cell>
          <cell r="L673" t="str">
            <v>Cargo NÃO encontrado</v>
          </cell>
        </row>
        <row r="674">
          <cell r="A674">
            <v>1807</v>
          </cell>
          <cell r="B674" t="str">
            <v>Eucatex S/A - Industria e Comércio</v>
          </cell>
          <cell r="C674" t="str">
            <v>São Paulo</v>
          </cell>
          <cell r="D674" t="str">
            <v>Presidência</v>
          </cell>
          <cell r="E674" t="str">
            <v>Mensageiro</v>
          </cell>
          <cell r="F674">
            <v>1314</v>
          </cell>
          <cell r="G674" t="str">
            <v>O</v>
          </cell>
          <cell r="H674">
            <v>6098</v>
          </cell>
          <cell r="I674" t="str">
            <v>Mensageiro</v>
          </cell>
          <cell r="K674">
            <v>0</v>
          </cell>
          <cell r="L674" t="str">
            <v>Cargo NÃO encontrado</v>
          </cell>
        </row>
        <row r="675">
          <cell r="A675">
            <v>3282</v>
          </cell>
          <cell r="B675" t="str">
            <v>Eucatex S/A - Industria e Comércio</v>
          </cell>
          <cell r="C675" t="str">
            <v>São Paulo</v>
          </cell>
          <cell r="D675" t="str">
            <v>Presidência</v>
          </cell>
          <cell r="E675" t="str">
            <v>Mensageiro</v>
          </cell>
          <cell r="F675">
            <v>1314</v>
          </cell>
          <cell r="G675" t="str">
            <v>O</v>
          </cell>
          <cell r="H675">
            <v>6098</v>
          </cell>
          <cell r="I675" t="str">
            <v>Mensageiro</v>
          </cell>
          <cell r="K675">
            <v>0</v>
          </cell>
          <cell r="L675" t="str">
            <v>Cargo NÃO encontrado</v>
          </cell>
        </row>
        <row r="676">
          <cell r="A676">
            <v>1665</v>
          </cell>
          <cell r="B676" t="str">
            <v>Eucatex S/A - Industria e Comércio</v>
          </cell>
          <cell r="C676" t="str">
            <v>São Paulo</v>
          </cell>
          <cell r="D676" t="str">
            <v>Presidência</v>
          </cell>
          <cell r="E676" t="str">
            <v>Motorista Administrativo</v>
          </cell>
          <cell r="F676">
            <v>1314</v>
          </cell>
          <cell r="G676" t="str">
            <v>O</v>
          </cell>
          <cell r="H676">
            <v>6041</v>
          </cell>
          <cell r="I676" t="str">
            <v>Motorista Administrativo</v>
          </cell>
          <cell r="K676">
            <v>0</v>
          </cell>
          <cell r="L676" t="str">
            <v>Cargo NÃO encontrado</v>
          </cell>
        </row>
        <row r="677">
          <cell r="A677">
            <v>1608</v>
          </cell>
          <cell r="B677" t="str">
            <v>Eucatex S/A - Industria e Comércio</v>
          </cell>
          <cell r="C677" t="str">
            <v>São Paulo</v>
          </cell>
          <cell r="D677" t="str">
            <v>Presidência</v>
          </cell>
          <cell r="E677" t="str">
            <v>Motorista Diretoria</v>
          </cell>
          <cell r="F677">
            <v>1314</v>
          </cell>
          <cell r="G677" t="str">
            <v>O</v>
          </cell>
          <cell r="I677" t="str">
            <v>Motorista Diretoria</v>
          </cell>
          <cell r="K677">
            <v>0</v>
          </cell>
          <cell r="L677" t="str">
            <v>Cargo NÃO encontrado</v>
          </cell>
        </row>
        <row r="678">
          <cell r="A678">
            <v>1612</v>
          </cell>
          <cell r="B678" t="str">
            <v>Eucatex S/A - Industria e Comércio</v>
          </cell>
          <cell r="C678" t="str">
            <v>São Paulo</v>
          </cell>
          <cell r="D678" t="str">
            <v>Presidência</v>
          </cell>
          <cell r="E678" t="str">
            <v>Motorista Diretoria</v>
          </cell>
          <cell r="F678">
            <v>1314</v>
          </cell>
          <cell r="G678" t="str">
            <v>O</v>
          </cell>
          <cell r="I678" t="str">
            <v>Motorista Diretoria</v>
          </cell>
          <cell r="K678">
            <v>0</v>
          </cell>
          <cell r="L678" t="str">
            <v>Cargo NÃO encontrado</v>
          </cell>
        </row>
        <row r="679">
          <cell r="A679">
            <v>3857</v>
          </cell>
          <cell r="B679" t="str">
            <v>Eucatex S/A - Industria e Comércio</v>
          </cell>
          <cell r="C679" t="str">
            <v>São Paulo</v>
          </cell>
          <cell r="D679" t="str">
            <v>Presidência</v>
          </cell>
          <cell r="E679" t="str">
            <v>Operador Atendimento Consumidor</v>
          </cell>
          <cell r="F679">
            <v>1314</v>
          </cell>
          <cell r="G679" t="str">
            <v>O</v>
          </cell>
          <cell r="H679">
            <v>5117</v>
          </cell>
          <cell r="K679">
            <v>0</v>
          </cell>
          <cell r="L679" t="str">
            <v>Cargo NÃO encontrado</v>
          </cell>
        </row>
        <row r="680">
          <cell r="A680">
            <v>3688</v>
          </cell>
          <cell r="B680" t="str">
            <v>Eucatex S/A - Industria e Comércio</v>
          </cell>
          <cell r="C680" t="str">
            <v>São Paulo</v>
          </cell>
          <cell r="D680" t="str">
            <v>Presidência</v>
          </cell>
          <cell r="E680" t="str">
            <v>Operador Telemarketing</v>
          </cell>
          <cell r="F680">
            <v>1314</v>
          </cell>
          <cell r="G680" t="str">
            <v>O</v>
          </cell>
          <cell r="H680">
            <v>5117</v>
          </cell>
          <cell r="K680">
            <v>0</v>
          </cell>
          <cell r="L680" t="str">
            <v>Cargo NÃO encontrado</v>
          </cell>
        </row>
        <row r="681">
          <cell r="A681">
            <v>3326</v>
          </cell>
          <cell r="B681" t="str">
            <v>Eucatex S/A - Industria e Comércio</v>
          </cell>
          <cell r="C681" t="str">
            <v>São Paulo</v>
          </cell>
          <cell r="D681" t="str">
            <v>Presidência</v>
          </cell>
          <cell r="E681" t="str">
            <v>Orçamentista </v>
          </cell>
          <cell r="F681">
            <v>1314</v>
          </cell>
          <cell r="G681" t="str">
            <v>O</v>
          </cell>
          <cell r="H681">
            <v>5115</v>
          </cell>
          <cell r="I681" t="str">
            <v>Orçamentista Sr</v>
          </cell>
          <cell r="K681">
            <v>0</v>
          </cell>
          <cell r="L681" t="str">
            <v>Cargo NÃO encontrado</v>
          </cell>
        </row>
        <row r="682">
          <cell r="A682">
            <v>3005</v>
          </cell>
          <cell r="B682" t="str">
            <v>Eucatex S/A - Industria e Comércio</v>
          </cell>
          <cell r="C682" t="str">
            <v>São Paulo</v>
          </cell>
          <cell r="D682" t="str">
            <v>Presidência</v>
          </cell>
          <cell r="E682" t="str">
            <v>Presidente</v>
          </cell>
          <cell r="F682">
            <v>1314</v>
          </cell>
          <cell r="G682" t="str">
            <v>O</v>
          </cell>
          <cell r="I682" t="str">
            <v>Presidente</v>
          </cell>
          <cell r="K682">
            <v>0</v>
          </cell>
          <cell r="L682" t="str">
            <v>Cargo NÃO encontrado</v>
          </cell>
        </row>
        <row r="683">
          <cell r="A683">
            <v>1678</v>
          </cell>
          <cell r="B683" t="str">
            <v>Eucatex S/A - Industria e Comércio</v>
          </cell>
          <cell r="C683" t="str">
            <v>São Paulo</v>
          </cell>
          <cell r="D683" t="str">
            <v>Presidência</v>
          </cell>
          <cell r="E683" t="str">
            <v>Programador Computador Jr</v>
          </cell>
          <cell r="F683">
            <v>1314</v>
          </cell>
          <cell r="G683" t="str">
            <v>O</v>
          </cell>
          <cell r="H683">
            <v>5071</v>
          </cell>
          <cell r="I683" t="str">
            <v>Programador Computador Jr</v>
          </cell>
          <cell r="K683">
            <v>0</v>
          </cell>
          <cell r="L683" t="str">
            <v>Cargo NÃO encontrado</v>
          </cell>
        </row>
        <row r="684">
          <cell r="A684">
            <v>1679</v>
          </cell>
          <cell r="B684" t="str">
            <v>Eucatex S/A - Industria e Comércio</v>
          </cell>
          <cell r="C684" t="str">
            <v>São Paulo</v>
          </cell>
          <cell r="D684" t="str">
            <v>Presidência</v>
          </cell>
          <cell r="E684" t="str">
            <v>Programador Computador Pl</v>
          </cell>
          <cell r="F684">
            <v>1314</v>
          </cell>
          <cell r="G684" t="str">
            <v>O</v>
          </cell>
          <cell r="H684">
            <v>5022</v>
          </cell>
          <cell r="I684" t="str">
            <v>Programador Computador Pl</v>
          </cell>
          <cell r="K684">
            <v>0</v>
          </cell>
          <cell r="L684" t="str">
            <v>Cargo NÃO encontrado</v>
          </cell>
        </row>
        <row r="685">
          <cell r="A685">
            <v>1680</v>
          </cell>
          <cell r="B685" t="str">
            <v>Eucatex S/A - Industria e Comércio</v>
          </cell>
          <cell r="C685" t="str">
            <v>São Paulo</v>
          </cell>
          <cell r="D685" t="str">
            <v>Presidência</v>
          </cell>
          <cell r="E685" t="str">
            <v>Programador Computador Sr</v>
          </cell>
          <cell r="F685">
            <v>1314</v>
          </cell>
          <cell r="G685" t="str">
            <v>O</v>
          </cell>
          <cell r="H685">
            <v>5072</v>
          </cell>
          <cell r="I685" t="str">
            <v>Programador Computador Sr</v>
          </cell>
          <cell r="K685">
            <v>0</v>
          </cell>
          <cell r="L685" t="str">
            <v>Cargo NÃO encontrado</v>
          </cell>
        </row>
        <row r="686">
          <cell r="A686">
            <v>3329</v>
          </cell>
          <cell r="B686" t="str">
            <v>Eucatex S/A - Industria e Comércio</v>
          </cell>
          <cell r="C686" t="str">
            <v>São Paulo</v>
          </cell>
          <cell r="D686" t="str">
            <v>Presidência</v>
          </cell>
          <cell r="E686" t="str">
            <v>Promotor  Vendas</v>
          </cell>
          <cell r="F686">
            <v>1314</v>
          </cell>
          <cell r="G686" t="str">
            <v>O</v>
          </cell>
          <cell r="H686">
            <v>5111</v>
          </cell>
          <cell r="I686" t="str">
            <v>Promotor  Vendas</v>
          </cell>
          <cell r="K686">
            <v>0</v>
          </cell>
          <cell r="L686" t="str">
            <v>Cargo NÃO encontrado</v>
          </cell>
        </row>
        <row r="687">
          <cell r="A687">
            <v>1666</v>
          </cell>
          <cell r="B687" t="str">
            <v>Eucatex S/A - Industria e Comércio</v>
          </cell>
          <cell r="C687" t="str">
            <v>São Paulo</v>
          </cell>
          <cell r="D687" t="str">
            <v>Presidência</v>
          </cell>
          <cell r="E687" t="str">
            <v>Recepcionista</v>
          </cell>
          <cell r="F687">
            <v>1314</v>
          </cell>
          <cell r="G687" t="str">
            <v>O</v>
          </cell>
          <cell r="H687">
            <v>6095</v>
          </cell>
          <cell r="I687" t="str">
            <v>Recepcionista</v>
          </cell>
          <cell r="K687">
            <v>0</v>
          </cell>
          <cell r="L687" t="str">
            <v>Cargo NÃO encontrado</v>
          </cell>
        </row>
        <row r="688">
          <cell r="A688">
            <v>1766</v>
          </cell>
          <cell r="B688" t="str">
            <v>Eucatex S/A - Industria e Comércio</v>
          </cell>
          <cell r="C688" t="str">
            <v>São Paulo</v>
          </cell>
          <cell r="D688" t="str">
            <v>Presidência</v>
          </cell>
          <cell r="E688" t="str">
            <v>Recepcionista - M.C.</v>
          </cell>
          <cell r="F688">
            <v>1314</v>
          </cell>
          <cell r="G688" t="str">
            <v>O</v>
          </cell>
          <cell r="H688">
            <v>6095</v>
          </cell>
          <cell r="I688" t="str">
            <v>Recepcionista</v>
          </cell>
          <cell r="K688">
            <v>0</v>
          </cell>
          <cell r="L688" t="str">
            <v>Cargo NÃO encontrado</v>
          </cell>
        </row>
        <row r="689">
          <cell r="A689">
            <v>1730</v>
          </cell>
          <cell r="B689" t="str">
            <v>Eucatex S/A - Industria e Comércio</v>
          </cell>
          <cell r="C689" t="str">
            <v>São Paulo</v>
          </cell>
          <cell r="D689" t="str">
            <v>Presidência</v>
          </cell>
          <cell r="E689" t="str">
            <v>Secretária Diretoria Bilíngüe</v>
          </cell>
          <cell r="F689">
            <v>1314</v>
          </cell>
          <cell r="G689" t="str">
            <v>O</v>
          </cell>
          <cell r="H689">
            <v>5113</v>
          </cell>
          <cell r="I689" t="str">
            <v>Secretária Diretoria Bilingue</v>
          </cell>
          <cell r="K689">
            <v>0</v>
          </cell>
          <cell r="L689" t="str">
            <v>Cargo NÃO encontrado</v>
          </cell>
        </row>
        <row r="690">
          <cell r="A690">
            <v>1777</v>
          </cell>
          <cell r="B690" t="str">
            <v>Eucatex S/A - Industria e Comércio</v>
          </cell>
          <cell r="C690" t="str">
            <v>São Paulo</v>
          </cell>
          <cell r="D690" t="str">
            <v>Presidência</v>
          </cell>
          <cell r="E690" t="str">
            <v>Secretária Diretoria Bilíngüe</v>
          </cell>
          <cell r="F690">
            <v>1314</v>
          </cell>
          <cell r="G690" t="str">
            <v>O</v>
          </cell>
          <cell r="H690">
            <v>5113</v>
          </cell>
          <cell r="I690" t="str">
            <v>Secretária Diretoria Bilingue</v>
          </cell>
          <cell r="K690">
            <v>0</v>
          </cell>
          <cell r="L690" t="str">
            <v>Cargo NÃO encontrado</v>
          </cell>
        </row>
        <row r="691">
          <cell r="A691">
            <v>1806</v>
          </cell>
          <cell r="B691" t="str">
            <v>Eucatex S/A - Industria e Comércio</v>
          </cell>
          <cell r="C691" t="str">
            <v>São Paulo</v>
          </cell>
          <cell r="D691" t="str">
            <v>Presidência</v>
          </cell>
          <cell r="E691" t="str">
            <v>Secretária Diretoria Bilíngüe</v>
          </cell>
          <cell r="F691">
            <v>1314</v>
          </cell>
          <cell r="G691" t="str">
            <v>O</v>
          </cell>
          <cell r="H691">
            <v>5113</v>
          </cell>
          <cell r="I691" t="str">
            <v>Secretária Diretoria Bilingue</v>
          </cell>
          <cell r="K691">
            <v>0</v>
          </cell>
          <cell r="L691" t="str">
            <v>Cargo NÃO encontrado</v>
          </cell>
        </row>
        <row r="692">
          <cell r="A692">
            <v>1610</v>
          </cell>
          <cell r="B692" t="str">
            <v>Eucatex S/A - Industria e Comércio</v>
          </cell>
          <cell r="C692" t="str">
            <v>São Paulo</v>
          </cell>
          <cell r="D692" t="str">
            <v>Presidência</v>
          </cell>
          <cell r="E692" t="str">
            <v>Secretária Diretoria Bilíngüe</v>
          </cell>
          <cell r="F692">
            <v>1314</v>
          </cell>
          <cell r="G692" t="str">
            <v>O</v>
          </cell>
          <cell r="H692">
            <v>5113</v>
          </cell>
          <cell r="I692" t="str">
            <v>Secretária Diretoria Bilingue</v>
          </cell>
          <cell r="K692">
            <v>0</v>
          </cell>
          <cell r="L692" t="str">
            <v>Cargo NÃO encontrado</v>
          </cell>
        </row>
        <row r="693">
          <cell r="A693">
            <v>1785</v>
          </cell>
          <cell r="B693" t="str">
            <v>Eucatex S/A - Industria e Comércio</v>
          </cell>
          <cell r="C693" t="str">
            <v>São Paulo</v>
          </cell>
          <cell r="D693" t="str">
            <v>Presidência</v>
          </cell>
          <cell r="E693" t="str">
            <v>Secretária Gerência Bilíngüe</v>
          </cell>
          <cell r="F693">
            <v>1314</v>
          </cell>
          <cell r="G693" t="str">
            <v>O</v>
          </cell>
          <cell r="H693">
            <v>5114</v>
          </cell>
          <cell r="I693" t="str">
            <v>Secretária Gerência Bilíngüe</v>
          </cell>
          <cell r="K693">
            <v>0</v>
          </cell>
          <cell r="L693" t="str">
            <v>Cargo NÃO encontrado</v>
          </cell>
        </row>
        <row r="694">
          <cell r="A694">
            <v>1699</v>
          </cell>
          <cell r="B694" t="str">
            <v>Eucatex S/A - Industria e Comércio</v>
          </cell>
          <cell r="C694" t="str">
            <v>São Paulo</v>
          </cell>
          <cell r="D694" t="str">
            <v>Presidência</v>
          </cell>
          <cell r="E694" t="str">
            <v>Secretária Gerência Português</v>
          </cell>
          <cell r="F694">
            <v>1314</v>
          </cell>
          <cell r="G694" t="str">
            <v>O</v>
          </cell>
          <cell r="H694">
            <v>5125</v>
          </cell>
          <cell r="I694" t="str">
            <v>Secretária de Gerência Português</v>
          </cell>
          <cell r="K694">
            <v>0</v>
          </cell>
          <cell r="L694" t="str">
            <v>Cargo NÃO encontrado</v>
          </cell>
        </row>
        <row r="695">
          <cell r="A695">
            <v>1804</v>
          </cell>
          <cell r="B695" t="str">
            <v>Eucatex S/A - Industria e Comércio</v>
          </cell>
          <cell r="C695" t="str">
            <v>São Paulo</v>
          </cell>
          <cell r="D695" t="str">
            <v>Presidência</v>
          </cell>
          <cell r="E695" t="str">
            <v>Secretária Gerência Português</v>
          </cell>
          <cell r="F695">
            <v>1314</v>
          </cell>
          <cell r="G695" t="str">
            <v>O</v>
          </cell>
          <cell r="H695">
            <v>5125</v>
          </cell>
          <cell r="I695" t="str">
            <v>Secretária Gerência Portugues</v>
          </cell>
          <cell r="K695">
            <v>0</v>
          </cell>
          <cell r="L695" t="str">
            <v>Cargo NÃO encontrado</v>
          </cell>
        </row>
        <row r="696">
          <cell r="A696">
            <v>1606</v>
          </cell>
          <cell r="B696" t="str">
            <v>Eucatex S/A - Industria e Comércio</v>
          </cell>
          <cell r="C696" t="str">
            <v>São Paulo</v>
          </cell>
          <cell r="D696" t="str">
            <v>Presidência</v>
          </cell>
          <cell r="E696" t="str">
            <v>Secretária Presidência</v>
          </cell>
          <cell r="F696">
            <v>1314</v>
          </cell>
          <cell r="G696" t="str">
            <v>O</v>
          </cell>
          <cell r="H696">
            <v>5116</v>
          </cell>
          <cell r="I696" t="str">
            <v>Secretária Presidência</v>
          </cell>
          <cell r="K696">
            <v>0</v>
          </cell>
          <cell r="L696" t="str">
            <v>Cargo NÃO encontrado</v>
          </cell>
        </row>
        <row r="697">
          <cell r="A697">
            <v>1720</v>
          </cell>
          <cell r="B697" t="str">
            <v>Eucatex S/A - Industria e Comércio</v>
          </cell>
          <cell r="C697" t="str">
            <v>São Paulo</v>
          </cell>
          <cell r="D697" t="str">
            <v>Presidência</v>
          </cell>
          <cell r="E697" t="str">
            <v>Serralheiro Industrial</v>
          </cell>
          <cell r="F697">
            <v>1314</v>
          </cell>
          <cell r="G697" t="str">
            <v>O</v>
          </cell>
          <cell r="H697">
            <v>6148</v>
          </cell>
          <cell r="I697" t="str">
            <v>Serralheiro Industrial</v>
          </cell>
          <cell r="K697">
            <v>0</v>
          </cell>
          <cell r="L697" t="str">
            <v>Cargo NÃO encontrado</v>
          </cell>
        </row>
        <row r="698">
          <cell r="A698">
            <v>2947</v>
          </cell>
          <cell r="B698" t="str">
            <v>Eucatex S/A - Industria e Comércio</v>
          </cell>
          <cell r="C698" t="str">
            <v>São Paulo</v>
          </cell>
          <cell r="D698" t="str">
            <v>Presidência</v>
          </cell>
          <cell r="E698" t="str">
            <v>Técnico Obras Instalações Jr</v>
          </cell>
          <cell r="F698">
            <v>1314</v>
          </cell>
          <cell r="G698" t="str">
            <v>O</v>
          </cell>
          <cell r="H698">
            <v>5223</v>
          </cell>
          <cell r="I698" t="str">
            <v>Técnico Obras Instalações Jr</v>
          </cell>
          <cell r="K698">
            <v>0</v>
          </cell>
          <cell r="L698" t="str">
            <v>Cargo NÃO encontrado</v>
          </cell>
        </row>
        <row r="699">
          <cell r="A699">
            <v>1692</v>
          </cell>
          <cell r="B699" t="str">
            <v>Eucatex S/A - Industria e Comércio</v>
          </cell>
          <cell r="C699" t="str">
            <v>São Paulo</v>
          </cell>
          <cell r="D699" t="str">
            <v>Presidência</v>
          </cell>
          <cell r="E699" t="str">
            <v>Técnico Obras Instalações Pl</v>
          </cell>
          <cell r="F699">
            <v>1314</v>
          </cell>
          <cell r="G699" t="str">
            <v>O</v>
          </cell>
          <cell r="H699">
            <v>5109</v>
          </cell>
          <cell r="I699" t="str">
            <v>Técnico Obras Instalação Pl</v>
          </cell>
          <cell r="K699">
            <v>0</v>
          </cell>
          <cell r="L699" t="str">
            <v>Cargo NÃO encontrado</v>
          </cell>
        </row>
        <row r="700">
          <cell r="A700">
            <v>2946</v>
          </cell>
          <cell r="B700" t="str">
            <v>Eucatex S/A - Industria e Comércio</v>
          </cell>
          <cell r="C700" t="str">
            <v>São Paulo</v>
          </cell>
          <cell r="D700" t="str">
            <v>Presidência</v>
          </cell>
          <cell r="E700" t="str">
            <v>Técnico Obras Instalações Sr</v>
          </cell>
          <cell r="F700">
            <v>1314</v>
          </cell>
          <cell r="G700" t="str">
            <v>O</v>
          </cell>
          <cell r="H700">
            <v>5224</v>
          </cell>
          <cell r="I700" t="str">
            <v>Técnico Obras Instalações Sr</v>
          </cell>
          <cell r="K700">
            <v>0</v>
          </cell>
          <cell r="L700" t="str">
            <v>Cargo NÃO encontrado</v>
          </cell>
        </row>
        <row r="701">
          <cell r="A701">
            <v>1667</v>
          </cell>
          <cell r="B701" t="str">
            <v>Eucatex S/A - Industria e Comércio</v>
          </cell>
          <cell r="C701" t="str">
            <v>São Paulo</v>
          </cell>
          <cell r="D701" t="str">
            <v>Presidência</v>
          </cell>
          <cell r="E701" t="str">
            <v>Telefonista</v>
          </cell>
          <cell r="F701">
            <v>1314</v>
          </cell>
          <cell r="G701" t="str">
            <v>O</v>
          </cell>
          <cell r="H701">
            <v>6055</v>
          </cell>
          <cell r="I701" t="str">
            <v>Telefonista</v>
          </cell>
          <cell r="K701">
            <v>0</v>
          </cell>
          <cell r="L701" t="str">
            <v>Cargo NÃO encontrado</v>
          </cell>
        </row>
        <row r="702">
          <cell r="A702">
            <v>1800</v>
          </cell>
          <cell r="B702" t="str">
            <v>Eucatex S/A - Industria e Comércio</v>
          </cell>
          <cell r="C702" t="str">
            <v>São Paulo</v>
          </cell>
          <cell r="D702" t="str">
            <v>Presidência</v>
          </cell>
          <cell r="E702" t="str">
            <v>Vendedor</v>
          </cell>
          <cell r="F702">
            <v>1314</v>
          </cell>
          <cell r="G702" t="str">
            <v>O</v>
          </cell>
          <cell r="H702">
            <v>5141</v>
          </cell>
          <cell r="I702" t="str">
            <v>Vendedor</v>
          </cell>
          <cell r="K702">
            <v>0</v>
          </cell>
          <cell r="L702" t="str">
            <v>Cargo NÃO encontrado</v>
          </cell>
        </row>
        <row r="703">
          <cell r="A703">
            <v>1800</v>
          </cell>
          <cell r="B703" t="str">
            <v>Eucatex S/A - Industria e Comércio</v>
          </cell>
          <cell r="C703" t="str">
            <v>São Paulo</v>
          </cell>
          <cell r="D703" t="str">
            <v>Presidência</v>
          </cell>
          <cell r="E703" t="str">
            <v>Vendedor</v>
          </cell>
          <cell r="F703">
            <v>1315</v>
          </cell>
          <cell r="G703" t="str">
            <v>O</v>
          </cell>
          <cell r="H703">
            <v>5141</v>
          </cell>
          <cell r="I703" t="str">
            <v>Vendedor</v>
          </cell>
          <cell r="K703">
            <v>1</v>
          </cell>
          <cell r="L703" t="str">
            <v>ATALHO</v>
          </cell>
        </row>
        <row r="704">
          <cell r="A704">
            <v>1800</v>
          </cell>
          <cell r="B704" t="str">
            <v>Eucatex S/A - Industria e Comércio</v>
          </cell>
          <cell r="C704" t="str">
            <v>São Paulo</v>
          </cell>
          <cell r="D704" t="str">
            <v>Presidência</v>
          </cell>
          <cell r="E704" t="str">
            <v>Vendedor</v>
          </cell>
          <cell r="F704">
            <v>1315</v>
          </cell>
          <cell r="G704" t="str">
            <v>O</v>
          </cell>
          <cell r="H704">
            <v>5141</v>
          </cell>
          <cell r="I704" t="str">
            <v>Vendedor</v>
          </cell>
          <cell r="K704">
            <v>1</v>
          </cell>
          <cell r="L704" t="str">
            <v>ATALHO</v>
          </cell>
        </row>
        <row r="705">
          <cell r="A705">
            <v>1726</v>
          </cell>
          <cell r="B705" t="str">
            <v>Eucatex S/A - Industria e Comércio</v>
          </cell>
          <cell r="C705" t="str">
            <v>São Paulo</v>
          </cell>
          <cell r="D705" t="str">
            <v>Presidência</v>
          </cell>
          <cell r="E705" t="str">
            <v>Vendedor </v>
          </cell>
          <cell r="F705">
            <v>1314</v>
          </cell>
          <cell r="G705" t="str">
            <v>O</v>
          </cell>
          <cell r="H705">
            <v>5141</v>
          </cell>
          <cell r="I705" t="str">
            <v>Vendedor Pl</v>
          </cell>
          <cell r="K705">
            <v>0</v>
          </cell>
          <cell r="L705" t="str">
            <v>Cargo NÃO encontrado</v>
          </cell>
        </row>
        <row r="706">
          <cell r="A706">
            <v>3214</v>
          </cell>
          <cell r="B706" t="str">
            <v>Eucatex S/A - Industria e Comércio</v>
          </cell>
          <cell r="C706" t="str">
            <v>São Paulo</v>
          </cell>
          <cell r="D706" t="str">
            <v>Presidência</v>
          </cell>
          <cell r="E706" t="str">
            <v>Vendedor Interno Jr</v>
          </cell>
          <cell r="F706">
            <v>1315</v>
          </cell>
          <cell r="G706" t="str">
            <v>O</v>
          </cell>
          <cell r="H706">
            <v>5204</v>
          </cell>
          <cell r="I706" t="str">
            <v>Vendedor Interno Jr</v>
          </cell>
          <cell r="K706">
            <v>1</v>
          </cell>
          <cell r="L706" t="str">
            <v>ATALHO</v>
          </cell>
        </row>
        <row r="707">
          <cell r="A707">
            <v>3214</v>
          </cell>
          <cell r="B707" t="str">
            <v>Eucatex S/A - Industria e Comércio</v>
          </cell>
          <cell r="C707" t="str">
            <v>São Paulo</v>
          </cell>
          <cell r="D707" t="str">
            <v>Presidência</v>
          </cell>
          <cell r="E707" t="str">
            <v>Vendedor Interno Jr</v>
          </cell>
          <cell r="F707">
            <v>1315</v>
          </cell>
          <cell r="G707" t="str">
            <v>O</v>
          </cell>
          <cell r="H707">
            <v>5204</v>
          </cell>
          <cell r="I707" t="str">
            <v>Vendedor Interno Jr</v>
          </cell>
          <cell r="K707">
            <v>1</v>
          </cell>
          <cell r="L707" t="str">
            <v>ATALHO</v>
          </cell>
        </row>
        <row r="708">
          <cell r="A708">
            <v>3214</v>
          </cell>
          <cell r="B708" t="str">
            <v>Eucatex S/A - Industria e Comércio</v>
          </cell>
          <cell r="C708" t="str">
            <v>São Paulo</v>
          </cell>
          <cell r="D708" t="str">
            <v>Presidência</v>
          </cell>
          <cell r="E708" t="str">
            <v>Vendedor Interno Jr</v>
          </cell>
          <cell r="F708">
            <v>1314</v>
          </cell>
          <cell r="G708" t="str">
            <v>O</v>
          </cell>
          <cell r="H708">
            <v>5204</v>
          </cell>
          <cell r="I708" t="str">
            <v>Vendedor Interno Jr</v>
          </cell>
          <cell r="K708">
            <v>0</v>
          </cell>
          <cell r="L708" t="str">
            <v>Cargo NÃO encontrado</v>
          </cell>
        </row>
        <row r="709">
          <cell r="A709">
            <v>1798</v>
          </cell>
          <cell r="B709" t="str">
            <v>Eucatex S/A - Industria e Comércio</v>
          </cell>
          <cell r="C709" t="str">
            <v>São Paulo</v>
          </cell>
          <cell r="D709" t="str">
            <v>Presidência</v>
          </cell>
          <cell r="E709" t="str">
            <v>Vendedor Interno Pl</v>
          </cell>
          <cell r="F709">
            <v>1315</v>
          </cell>
          <cell r="G709" t="str">
            <v>O</v>
          </cell>
          <cell r="H709">
            <v>5205</v>
          </cell>
          <cell r="I709" t="str">
            <v>Vendedor Interno Jr</v>
          </cell>
          <cell r="K709">
            <v>1</v>
          </cell>
          <cell r="L709" t="str">
            <v>ATALHO</v>
          </cell>
        </row>
        <row r="710">
          <cell r="A710">
            <v>1798</v>
          </cell>
          <cell r="B710" t="str">
            <v>Eucatex S/A - Industria e Comércio</v>
          </cell>
          <cell r="C710" t="str">
            <v>São Paulo</v>
          </cell>
          <cell r="D710" t="str">
            <v>Presidência</v>
          </cell>
          <cell r="E710" t="str">
            <v>Vendedor Interno Pl</v>
          </cell>
          <cell r="F710">
            <v>1315</v>
          </cell>
          <cell r="G710" t="str">
            <v>O</v>
          </cell>
          <cell r="H710">
            <v>5205</v>
          </cell>
          <cell r="I710" t="str">
            <v>Vendedor Interno Jr</v>
          </cell>
          <cell r="K710">
            <v>1</v>
          </cell>
          <cell r="L710" t="str">
            <v>ATALHO</v>
          </cell>
        </row>
        <row r="711">
          <cell r="A711">
            <v>1798</v>
          </cell>
          <cell r="B711" t="str">
            <v>Eucatex S/A - Industria e Comércio</v>
          </cell>
          <cell r="C711" t="str">
            <v>São Paulo</v>
          </cell>
          <cell r="D711" t="str">
            <v>Presidência</v>
          </cell>
          <cell r="E711" t="str">
            <v>Vendedor Interno Pl</v>
          </cell>
          <cell r="F711">
            <v>1314</v>
          </cell>
          <cell r="G711" t="str">
            <v>O</v>
          </cell>
          <cell r="H711">
            <v>5205</v>
          </cell>
          <cell r="I711" t="str">
            <v>Vendedor Interno Jr</v>
          </cell>
          <cell r="K711">
            <v>0</v>
          </cell>
          <cell r="L711" t="str">
            <v>Cargo NÃO encontrado</v>
          </cell>
        </row>
        <row r="712">
          <cell r="A712">
            <v>3215</v>
          </cell>
          <cell r="B712" t="str">
            <v>Eucatex S/A - Industria e Comércio</v>
          </cell>
          <cell r="C712" t="str">
            <v>São Paulo</v>
          </cell>
          <cell r="D712" t="str">
            <v>Presidência</v>
          </cell>
          <cell r="E712" t="str">
            <v>Vendedor Interno Sr</v>
          </cell>
          <cell r="F712">
            <v>1315</v>
          </cell>
          <cell r="G712" t="str">
            <v>O</v>
          </cell>
          <cell r="H712">
            <v>5206</v>
          </cell>
          <cell r="I712" t="str">
            <v>Vendedor Interno Sr</v>
          </cell>
          <cell r="K712">
            <v>1</v>
          </cell>
          <cell r="L712" t="str">
            <v>ATALHO</v>
          </cell>
        </row>
        <row r="713">
          <cell r="A713">
            <v>3215</v>
          </cell>
          <cell r="B713" t="str">
            <v>Eucatex S/A - Industria e Comércio</v>
          </cell>
          <cell r="C713" t="str">
            <v>São Paulo</v>
          </cell>
          <cell r="D713" t="str">
            <v>Presidência</v>
          </cell>
          <cell r="E713" t="str">
            <v>Vendedor Interno Sr</v>
          </cell>
          <cell r="F713">
            <v>1315</v>
          </cell>
          <cell r="G713" t="str">
            <v>O</v>
          </cell>
          <cell r="H713">
            <v>5206</v>
          </cell>
          <cell r="I713" t="str">
            <v>Vendedor Interno Sr</v>
          </cell>
          <cell r="K713">
            <v>1</v>
          </cell>
          <cell r="L713" t="str">
            <v>ATALHO</v>
          </cell>
        </row>
        <row r="714">
          <cell r="A714">
            <v>3215</v>
          </cell>
          <cell r="B714" t="str">
            <v>Eucatex S/A - Industria e Comércio</v>
          </cell>
          <cell r="C714" t="str">
            <v>São Paulo</v>
          </cell>
          <cell r="D714" t="str">
            <v>Presidência</v>
          </cell>
          <cell r="E714" t="str">
            <v>Vendedor Interno Sr</v>
          </cell>
          <cell r="F714">
            <v>1314</v>
          </cell>
          <cell r="G714" t="str">
            <v>O</v>
          </cell>
          <cell r="H714">
            <v>5206</v>
          </cell>
          <cell r="I714" t="str">
            <v>Vendedor Interno Sr</v>
          </cell>
          <cell r="K714">
            <v>0</v>
          </cell>
          <cell r="L714" t="str">
            <v>Cargo NÃO encontrado</v>
          </cell>
        </row>
        <row r="715">
          <cell r="A715">
            <v>2943</v>
          </cell>
          <cell r="B715" t="str">
            <v>Eucatex S/A - Industria e Comércio</v>
          </cell>
          <cell r="C715" t="str">
            <v>São Paulo</v>
          </cell>
          <cell r="D715" t="str">
            <v>Presidência</v>
          </cell>
          <cell r="E715" t="str">
            <v>Vendedor Técnico Jr</v>
          </cell>
          <cell r="F715">
            <v>1314</v>
          </cell>
          <cell r="G715" t="str">
            <v>O</v>
          </cell>
          <cell r="H715">
            <v>5077</v>
          </cell>
          <cell r="I715" t="str">
            <v>Vendedor Técnico Jr</v>
          </cell>
          <cell r="K715">
            <v>0</v>
          </cell>
          <cell r="L715" t="str">
            <v>Cargo NÃO encontrado</v>
          </cell>
        </row>
        <row r="716">
          <cell r="A716">
            <v>1701</v>
          </cell>
          <cell r="B716" t="str">
            <v>Eucatex S/A - Industria e Comércio</v>
          </cell>
          <cell r="C716" t="str">
            <v>São Paulo</v>
          </cell>
          <cell r="D716" t="str">
            <v>Presidência</v>
          </cell>
          <cell r="E716" t="str">
            <v>Vendedor Técnico Pl</v>
          </cell>
          <cell r="F716">
            <v>1314</v>
          </cell>
          <cell r="G716" t="str">
            <v>O</v>
          </cell>
          <cell r="H716">
            <v>5122</v>
          </cell>
          <cell r="I716" t="str">
            <v>Vendedor Técnico Pl</v>
          </cell>
          <cell r="K716">
            <v>0</v>
          </cell>
          <cell r="L716" t="str">
            <v>Cargo NÃO encontrado</v>
          </cell>
        </row>
        <row r="717">
          <cell r="A717">
            <v>2942</v>
          </cell>
          <cell r="B717" t="str">
            <v>Eucatex S/A - Industria e Comércio</v>
          </cell>
          <cell r="C717" t="str">
            <v>São Paulo</v>
          </cell>
          <cell r="D717" t="str">
            <v>Presidência</v>
          </cell>
          <cell r="E717" t="str">
            <v>Vendedor Técnico Sr</v>
          </cell>
          <cell r="F717">
            <v>1314</v>
          </cell>
          <cell r="G717" t="str">
            <v>O</v>
          </cell>
          <cell r="H717">
            <v>5078</v>
          </cell>
          <cell r="I717" t="str">
            <v>Vendedor Técnico Sr</v>
          </cell>
          <cell r="K717">
            <v>0</v>
          </cell>
          <cell r="L717" t="str">
            <v>Cargo NÃO encontrado</v>
          </cell>
        </row>
        <row r="718">
          <cell r="A718">
            <v>3006</v>
          </cell>
          <cell r="B718" t="str">
            <v>Eucatex S/A - Industria e Comércio</v>
          </cell>
          <cell r="C718" t="str">
            <v>São Paulo</v>
          </cell>
          <cell r="D718" t="str">
            <v>Presidência</v>
          </cell>
          <cell r="E718" t="str">
            <v>Vice Presidente</v>
          </cell>
          <cell r="F718">
            <v>1314</v>
          </cell>
          <cell r="G718" t="str">
            <v>O</v>
          </cell>
          <cell r="I718" t="str">
            <v>Vice Presidente</v>
          </cell>
          <cell r="K718">
            <v>0</v>
          </cell>
          <cell r="L718" t="str">
            <v>Cargo NÃO encontrado</v>
          </cell>
        </row>
        <row r="719">
          <cell r="A719">
            <v>1613</v>
          </cell>
          <cell r="B719" t="str">
            <v>Eucatex S/A - Industria e Comércio</v>
          </cell>
          <cell r="C719" t="str">
            <v>São Paulo</v>
          </cell>
          <cell r="D719" t="str">
            <v>Presidência</v>
          </cell>
          <cell r="E719" t="str">
            <v>Vice Presidente Executivo </v>
          </cell>
          <cell r="F719">
            <v>1314</v>
          </cell>
          <cell r="G719" t="str">
            <v>O</v>
          </cell>
          <cell r="H719">
            <v>0</v>
          </cell>
          <cell r="I719" t="str">
            <v>Vice Presidente Executivo </v>
          </cell>
          <cell r="K719">
            <v>0</v>
          </cell>
          <cell r="L719" t="str">
            <v>Cargo NÃO encontrado</v>
          </cell>
        </row>
        <row r="720">
          <cell r="A720">
            <v>1668</v>
          </cell>
          <cell r="B720" t="str">
            <v>Eucatex S/A - Industria e Comércio</v>
          </cell>
          <cell r="C720" t="str">
            <v>São Paulo</v>
          </cell>
          <cell r="D720" t="str">
            <v>Presidência</v>
          </cell>
          <cell r="E720" t="str">
            <v>Vigia Patrimonial</v>
          </cell>
          <cell r="F720">
            <v>1314</v>
          </cell>
          <cell r="G720" t="str">
            <v>O</v>
          </cell>
          <cell r="H720">
            <v>6060</v>
          </cell>
          <cell r="I720" t="str">
            <v>Vigia Patrimonial</v>
          </cell>
          <cell r="K720">
            <v>0</v>
          </cell>
          <cell r="L720" t="str">
            <v>Cargo NÃO encontrado</v>
          </cell>
        </row>
        <row r="721">
          <cell r="A721">
            <v>3343</v>
          </cell>
          <cell r="B721" t="str">
            <v>Eucatex S/A - Industria e Comércio</v>
          </cell>
          <cell r="C721" t="str">
            <v>São Paulo</v>
          </cell>
          <cell r="D721" t="str">
            <v>Presidência</v>
          </cell>
          <cell r="E721" t="str">
            <v>X Cargo Não Avaliado</v>
          </cell>
          <cell r="F721">
            <v>1314</v>
          </cell>
          <cell r="G721" t="str">
            <v>O</v>
          </cell>
          <cell r="K721">
            <v>0</v>
          </cell>
          <cell r="L721" t="str">
            <v>Cargo NÃO encontrado</v>
          </cell>
        </row>
        <row r="722">
          <cell r="A722">
            <v>3834</v>
          </cell>
          <cell r="B722" t="str">
            <v>Isoladores Santana S/A</v>
          </cell>
          <cell r="C722" t="str">
            <v>Área Isoladores Santana S/A</v>
          </cell>
          <cell r="D722" t="str">
            <v>DIRETORIA SUPERINTENDENTE</v>
          </cell>
          <cell r="E722" t="str">
            <v>Ajudante Laboratório</v>
          </cell>
          <cell r="F722">
            <v>1352</v>
          </cell>
          <cell r="G722" t="str">
            <v>O</v>
          </cell>
          <cell r="K722">
            <v>0</v>
          </cell>
          <cell r="L722" t="str">
            <v>Cargo NÃO encontrado</v>
          </cell>
        </row>
        <row r="723">
          <cell r="A723">
            <v>3787</v>
          </cell>
          <cell r="B723" t="str">
            <v>Isoladores Santana S/A</v>
          </cell>
          <cell r="C723" t="str">
            <v>Área Isoladores Santana S/A</v>
          </cell>
          <cell r="D723" t="str">
            <v>DIRETORIA SUPERINTENDENTE</v>
          </cell>
          <cell r="E723" t="str">
            <v>Analista Custos</v>
          </cell>
          <cell r="F723">
            <v>1352</v>
          </cell>
          <cell r="G723" t="str">
            <v>O</v>
          </cell>
          <cell r="K723">
            <v>0</v>
          </cell>
          <cell r="L723" t="str">
            <v>Cargo NÃO encontrado</v>
          </cell>
        </row>
        <row r="724">
          <cell r="A724">
            <v>3842</v>
          </cell>
          <cell r="B724" t="str">
            <v>Isoladores Santana S/A</v>
          </cell>
          <cell r="C724" t="str">
            <v>Área Isoladores Santana S/A</v>
          </cell>
          <cell r="D724" t="str">
            <v>DIRETORIA SUPERINTENDENTE</v>
          </cell>
          <cell r="E724" t="str">
            <v>Armazenista</v>
          </cell>
          <cell r="F724">
            <v>1352</v>
          </cell>
          <cell r="G724" t="str">
            <v>O</v>
          </cell>
          <cell r="K724">
            <v>0</v>
          </cell>
          <cell r="L724" t="str">
            <v>Cargo NÃO encontrado</v>
          </cell>
        </row>
        <row r="725">
          <cell r="A725">
            <v>3771</v>
          </cell>
          <cell r="B725" t="str">
            <v>Isoladores Santana S/A</v>
          </cell>
          <cell r="C725" t="str">
            <v>Área Isoladores Santana S/A</v>
          </cell>
          <cell r="D725" t="str">
            <v>DIRETORIA SUPERINTENDENTE</v>
          </cell>
          <cell r="E725" t="str">
            <v>Assistente Administrativo</v>
          </cell>
          <cell r="F725">
            <v>1352</v>
          </cell>
          <cell r="G725" t="str">
            <v>O</v>
          </cell>
          <cell r="K725">
            <v>0</v>
          </cell>
          <cell r="L725" t="str">
            <v>Cargo NÃO encontrado</v>
          </cell>
        </row>
        <row r="726">
          <cell r="A726">
            <v>3778</v>
          </cell>
          <cell r="B726" t="str">
            <v>Isoladores Santana S/A</v>
          </cell>
          <cell r="C726" t="str">
            <v>Área Isoladores Santana S/A</v>
          </cell>
          <cell r="D726" t="str">
            <v>DIRETORIA SUPERINTENDENTE</v>
          </cell>
          <cell r="E726" t="str">
            <v>Assistente Administrativo</v>
          </cell>
          <cell r="F726">
            <v>1352</v>
          </cell>
          <cell r="G726" t="str">
            <v>O</v>
          </cell>
          <cell r="K726">
            <v>0</v>
          </cell>
          <cell r="L726" t="str">
            <v>Cargo NÃO encontrado</v>
          </cell>
        </row>
        <row r="727">
          <cell r="A727">
            <v>3772</v>
          </cell>
          <cell r="B727" t="str">
            <v>Isoladores Santana S/A</v>
          </cell>
          <cell r="C727" t="str">
            <v>Área Isoladores Santana S/A</v>
          </cell>
          <cell r="D727" t="str">
            <v>DIRETORIA SUPERINTENDENTE</v>
          </cell>
          <cell r="E727" t="str">
            <v>Assistente Social</v>
          </cell>
          <cell r="F727">
            <v>1352</v>
          </cell>
          <cell r="G727" t="str">
            <v>O</v>
          </cell>
          <cell r="K727">
            <v>0</v>
          </cell>
          <cell r="L727" t="str">
            <v>Cargo NÃO encontrado</v>
          </cell>
        </row>
        <row r="728">
          <cell r="A728">
            <v>3783</v>
          </cell>
          <cell r="B728" t="str">
            <v>Isoladores Santana S/A</v>
          </cell>
          <cell r="C728" t="str">
            <v>Área Isoladores Santana S/A</v>
          </cell>
          <cell r="D728" t="str">
            <v>DIRETORIA SUPERINTENDENTE</v>
          </cell>
          <cell r="E728" t="str">
            <v>Assistente Tesouraria</v>
          </cell>
          <cell r="F728">
            <v>1352</v>
          </cell>
          <cell r="G728" t="str">
            <v>O</v>
          </cell>
          <cell r="K728">
            <v>0</v>
          </cell>
          <cell r="L728" t="str">
            <v>Cargo NÃO encontrado</v>
          </cell>
        </row>
        <row r="729">
          <cell r="A729">
            <v>3779</v>
          </cell>
          <cell r="B729" t="str">
            <v>Isoladores Santana S/A</v>
          </cell>
          <cell r="C729" t="str">
            <v>Área Isoladores Santana S/A</v>
          </cell>
          <cell r="D729" t="str">
            <v>DIRETORIA SUPERINTENDENTE</v>
          </cell>
          <cell r="E729" t="str">
            <v>Auditor Interno</v>
          </cell>
          <cell r="F729">
            <v>1352</v>
          </cell>
          <cell r="G729" t="str">
            <v>O</v>
          </cell>
          <cell r="K729">
            <v>0</v>
          </cell>
          <cell r="L729" t="str">
            <v>Cargo NÃO encontrado</v>
          </cell>
        </row>
        <row r="730">
          <cell r="A730">
            <v>3769</v>
          </cell>
          <cell r="B730" t="str">
            <v>Isoladores Santana S/A</v>
          </cell>
          <cell r="C730" t="str">
            <v>Área Isoladores Santana S/A</v>
          </cell>
          <cell r="D730" t="str">
            <v>DIRETORIA SUPERINTENDENTE</v>
          </cell>
          <cell r="E730" t="str">
            <v>Auxiliar Administrativo</v>
          </cell>
          <cell r="F730">
            <v>1352</v>
          </cell>
          <cell r="G730" t="str">
            <v>O</v>
          </cell>
          <cell r="K730">
            <v>0</v>
          </cell>
          <cell r="L730" t="str">
            <v>Cargo NÃO encontrado</v>
          </cell>
        </row>
        <row r="731">
          <cell r="A731">
            <v>3775</v>
          </cell>
          <cell r="B731" t="str">
            <v>Isoladores Santana S/A</v>
          </cell>
          <cell r="C731" t="str">
            <v>Área Isoladores Santana S/A</v>
          </cell>
          <cell r="D731" t="str">
            <v>DIRETORIA SUPERINTENDENTE</v>
          </cell>
          <cell r="E731" t="str">
            <v>Auxiliar Administrativo</v>
          </cell>
          <cell r="F731">
            <v>1352</v>
          </cell>
          <cell r="G731" t="str">
            <v>O</v>
          </cell>
          <cell r="K731">
            <v>0</v>
          </cell>
          <cell r="L731" t="str">
            <v>Cargo NÃO encontrado</v>
          </cell>
        </row>
        <row r="732">
          <cell r="A732">
            <v>3840</v>
          </cell>
          <cell r="B732" t="str">
            <v>Isoladores Santana S/A</v>
          </cell>
          <cell r="C732" t="str">
            <v>Área Isoladores Santana S/A</v>
          </cell>
          <cell r="D732" t="str">
            <v>DIRETORIA SUPERINTENDENTE</v>
          </cell>
          <cell r="E732" t="str">
            <v>Auxiliar Almoxarifado</v>
          </cell>
          <cell r="F732">
            <v>1352</v>
          </cell>
          <cell r="G732" t="str">
            <v>O</v>
          </cell>
          <cell r="K732">
            <v>0</v>
          </cell>
          <cell r="L732" t="str">
            <v>Cargo NÃO encontrado</v>
          </cell>
        </row>
        <row r="733">
          <cell r="A733">
            <v>3833</v>
          </cell>
          <cell r="B733" t="str">
            <v>Isoladores Santana S/A</v>
          </cell>
          <cell r="C733" t="str">
            <v>Área Isoladores Santana S/A</v>
          </cell>
          <cell r="D733" t="str">
            <v>DIRETORIA SUPERINTENDENTE</v>
          </cell>
          <cell r="E733" t="str">
            <v>Auxiliar Laboratório</v>
          </cell>
          <cell r="F733">
            <v>1352</v>
          </cell>
          <cell r="G733" t="str">
            <v>O</v>
          </cell>
          <cell r="K733">
            <v>0</v>
          </cell>
          <cell r="L733" t="str">
            <v>Cargo NÃO encontrado</v>
          </cell>
        </row>
        <row r="734">
          <cell r="A734">
            <v>3777</v>
          </cell>
          <cell r="B734" t="str">
            <v>Isoladores Santana S/A</v>
          </cell>
          <cell r="C734" t="str">
            <v>Área Isoladores Santana S/A</v>
          </cell>
          <cell r="D734" t="str">
            <v>DIRETORIA SUPERINTENDENTE</v>
          </cell>
          <cell r="E734" t="str">
            <v>Auxiliar Limpeza</v>
          </cell>
          <cell r="F734">
            <v>1352</v>
          </cell>
          <cell r="G734" t="str">
            <v>O</v>
          </cell>
          <cell r="K734">
            <v>0</v>
          </cell>
          <cell r="L734" t="str">
            <v>Cargo NÃO encontrado</v>
          </cell>
        </row>
        <row r="735">
          <cell r="A735">
            <v>3784</v>
          </cell>
          <cell r="B735" t="str">
            <v>Isoladores Santana S/A</v>
          </cell>
          <cell r="C735" t="str">
            <v>Área Isoladores Santana S/A</v>
          </cell>
          <cell r="D735" t="str">
            <v>DIRETORIA SUPERINTENDENTE</v>
          </cell>
          <cell r="E735" t="str">
            <v>Auxiliar Tesouraria</v>
          </cell>
          <cell r="F735">
            <v>1352</v>
          </cell>
          <cell r="G735" t="str">
            <v>O</v>
          </cell>
          <cell r="K735">
            <v>0</v>
          </cell>
          <cell r="L735" t="str">
            <v>Cargo NÃO encontrado</v>
          </cell>
        </row>
        <row r="736">
          <cell r="A736">
            <v>3853</v>
          </cell>
          <cell r="B736" t="str">
            <v>Isoladores Santana S/A</v>
          </cell>
          <cell r="C736" t="str">
            <v>Área Isoladores Santana S/A</v>
          </cell>
          <cell r="D736" t="str">
            <v>DIRETORIA SUPERINTENDENTE</v>
          </cell>
          <cell r="E736" t="str">
            <v>Cargos Não Avaliados</v>
          </cell>
          <cell r="F736">
            <v>1352</v>
          </cell>
          <cell r="G736" t="str">
            <v>O</v>
          </cell>
          <cell r="K736">
            <v>0</v>
          </cell>
          <cell r="L736" t="str">
            <v>Cargo NÃO encontrado</v>
          </cell>
        </row>
        <row r="737">
          <cell r="A737">
            <v>3792</v>
          </cell>
          <cell r="B737" t="str">
            <v>Isoladores Santana S/A</v>
          </cell>
          <cell r="C737" t="str">
            <v>Área Isoladores Santana S/A</v>
          </cell>
          <cell r="D737" t="str">
            <v>DIRETORIA SUPERINTENDENTE</v>
          </cell>
          <cell r="E737" t="str">
            <v>Comprador - Ferragem/ Embalagem</v>
          </cell>
          <cell r="F737">
            <v>1352</v>
          </cell>
          <cell r="G737" t="str">
            <v>O</v>
          </cell>
          <cell r="K737">
            <v>0</v>
          </cell>
          <cell r="L737" t="str">
            <v>Cargo NÃO encontrado</v>
          </cell>
        </row>
        <row r="738">
          <cell r="A738">
            <v>3790</v>
          </cell>
          <cell r="B738" t="str">
            <v>Isoladores Santana S/A</v>
          </cell>
          <cell r="C738" t="str">
            <v>Área Isoladores Santana S/A</v>
          </cell>
          <cell r="D738" t="str">
            <v>DIRETORIA SUPERINTENDENTE</v>
          </cell>
          <cell r="E738" t="str">
            <v>Comprador - Matéria Prima</v>
          </cell>
          <cell r="F738">
            <v>1352</v>
          </cell>
          <cell r="G738" t="str">
            <v>O</v>
          </cell>
          <cell r="K738">
            <v>0</v>
          </cell>
          <cell r="L738" t="str">
            <v>Cargo NÃO encontrado</v>
          </cell>
        </row>
        <row r="739">
          <cell r="A739">
            <v>3791</v>
          </cell>
          <cell r="B739" t="str">
            <v>Isoladores Santana S/A</v>
          </cell>
          <cell r="C739" t="str">
            <v>Área Isoladores Santana S/A</v>
          </cell>
          <cell r="D739" t="str">
            <v>DIRETORIA SUPERINTENDENTE</v>
          </cell>
          <cell r="E739" t="str">
            <v>Comprador - Material Manutenção</v>
          </cell>
          <cell r="F739">
            <v>1352</v>
          </cell>
          <cell r="G739" t="str">
            <v>O</v>
          </cell>
          <cell r="K739">
            <v>0</v>
          </cell>
          <cell r="L739" t="str">
            <v>Cargo NÃO encontrado</v>
          </cell>
        </row>
        <row r="740">
          <cell r="A740">
            <v>3785</v>
          </cell>
          <cell r="B740" t="str">
            <v>Isoladores Santana S/A</v>
          </cell>
          <cell r="C740" t="str">
            <v>Área Isoladores Santana S/A</v>
          </cell>
          <cell r="D740" t="str">
            <v>DIRETORIA SUPERINTENDENTE</v>
          </cell>
          <cell r="E740" t="str">
            <v>Contador</v>
          </cell>
          <cell r="F740">
            <v>1352</v>
          </cell>
          <cell r="G740" t="str">
            <v>O</v>
          </cell>
          <cell r="K740">
            <v>0</v>
          </cell>
          <cell r="L740" t="str">
            <v>Cargo NÃO encontrado</v>
          </cell>
        </row>
        <row r="741">
          <cell r="A741">
            <v>3829</v>
          </cell>
          <cell r="B741" t="str">
            <v>Isoladores Santana S/A</v>
          </cell>
          <cell r="C741" t="str">
            <v>Área Isoladores Santana S/A</v>
          </cell>
          <cell r="D741" t="str">
            <v>DIRETORIA SUPERINTENDENTE</v>
          </cell>
          <cell r="E741" t="str">
            <v>Coordenador Administrativo - Vera Cruz</v>
          </cell>
          <cell r="F741">
            <v>1348</v>
          </cell>
          <cell r="G741" t="str">
            <v>E</v>
          </cell>
          <cell r="H741">
            <v>2018</v>
          </cell>
          <cell r="K741">
            <v>0</v>
          </cell>
          <cell r="L741" t="str">
            <v>Cargo NÃO encontrado</v>
          </cell>
        </row>
        <row r="742">
          <cell r="A742">
            <v>3830</v>
          </cell>
          <cell r="B742" t="str">
            <v>Isoladores Santana S/A</v>
          </cell>
          <cell r="C742" t="str">
            <v>Área Isoladores Santana S/A</v>
          </cell>
          <cell r="D742" t="str">
            <v>DIRETORIA SUPERINTENDENTE</v>
          </cell>
          <cell r="E742" t="str">
            <v>Coordenador Comercial - Doméstico</v>
          </cell>
          <cell r="F742">
            <v>1348</v>
          </cell>
          <cell r="G742" t="str">
            <v>E</v>
          </cell>
          <cell r="H742">
            <v>2016</v>
          </cell>
          <cell r="K742">
            <v>0</v>
          </cell>
          <cell r="L742" t="str">
            <v>Cargo NÃO encontrado</v>
          </cell>
        </row>
        <row r="743">
          <cell r="A743">
            <v>3744</v>
          </cell>
          <cell r="B743" t="str">
            <v>Isoladores Santana S/A</v>
          </cell>
          <cell r="C743" t="str">
            <v>Área Isoladores Santana S/A</v>
          </cell>
          <cell r="D743" t="str">
            <v>DIRETORIA SUPERINTENDENTE</v>
          </cell>
          <cell r="E743" t="str">
            <v>Coordenador Controladoria</v>
          </cell>
          <cell r="F743">
            <v>1348</v>
          </cell>
          <cell r="G743" t="str">
            <v>T</v>
          </cell>
          <cell r="H743">
            <v>1005</v>
          </cell>
          <cell r="K743">
            <v>0</v>
          </cell>
          <cell r="L743" t="str">
            <v>Cargo NÃO encontrado</v>
          </cell>
        </row>
        <row r="744">
          <cell r="A744">
            <v>3762</v>
          </cell>
          <cell r="B744" t="str">
            <v>Isoladores Santana S/A</v>
          </cell>
          <cell r="C744" t="str">
            <v>Área Isoladores Santana S/A</v>
          </cell>
          <cell r="D744" t="str">
            <v>DIRETORIA SUPERINTENDENTE</v>
          </cell>
          <cell r="E744" t="str">
            <v>Coordenador Engenharia Processos</v>
          </cell>
          <cell r="F744">
            <v>1348</v>
          </cell>
          <cell r="G744" t="str">
            <v>T</v>
          </cell>
          <cell r="H744">
            <v>3081</v>
          </cell>
          <cell r="K744">
            <v>0</v>
          </cell>
          <cell r="L744" t="str">
            <v>Cargo NÃO encontrado</v>
          </cell>
        </row>
        <row r="745">
          <cell r="A745">
            <v>3747</v>
          </cell>
          <cell r="B745" t="str">
            <v>Isoladores Santana S/A</v>
          </cell>
          <cell r="C745" t="str">
            <v>Área Isoladores Santana S/A</v>
          </cell>
          <cell r="D745" t="str">
            <v>DIRETORIA SUPERINTENDENTE</v>
          </cell>
          <cell r="E745" t="str">
            <v>Coordenador Produção </v>
          </cell>
          <cell r="F745">
            <v>1348</v>
          </cell>
          <cell r="G745" t="str">
            <v>T</v>
          </cell>
          <cell r="H745">
            <v>3011</v>
          </cell>
          <cell r="K745">
            <v>0</v>
          </cell>
          <cell r="L745" t="str">
            <v>Cargo NÃO encontrado</v>
          </cell>
        </row>
        <row r="746">
          <cell r="A746">
            <v>3751</v>
          </cell>
          <cell r="B746" t="str">
            <v>Isoladores Santana S/A</v>
          </cell>
          <cell r="C746" t="str">
            <v>Área Isoladores Santana S/A</v>
          </cell>
          <cell r="D746" t="str">
            <v>DIRETORIA SUPERINTENDENTE</v>
          </cell>
          <cell r="E746" t="str">
            <v>Coordenador Técnico - Manut. Geral </v>
          </cell>
          <cell r="F746">
            <v>1348</v>
          </cell>
          <cell r="G746" t="str">
            <v>T</v>
          </cell>
          <cell r="H746">
            <v>3009</v>
          </cell>
          <cell r="K746">
            <v>0</v>
          </cell>
          <cell r="L746" t="str">
            <v>Cargo NÃO encontrado</v>
          </cell>
        </row>
        <row r="747">
          <cell r="A747">
            <v>3836</v>
          </cell>
          <cell r="B747" t="str">
            <v>Isoladores Santana S/A</v>
          </cell>
          <cell r="C747" t="str">
            <v>Área Isoladores Santana S/A</v>
          </cell>
          <cell r="D747" t="str">
            <v>DIRETORIA SUPERINTENDENTE</v>
          </cell>
          <cell r="E747" t="str">
            <v>Coordenador Técnico - Massa</v>
          </cell>
          <cell r="F747">
            <v>1348</v>
          </cell>
          <cell r="G747" t="str">
            <v>T</v>
          </cell>
          <cell r="H747">
            <v>3011</v>
          </cell>
          <cell r="K747">
            <v>0</v>
          </cell>
          <cell r="L747" t="str">
            <v>Cargo NÃO encontrado</v>
          </cell>
        </row>
        <row r="748">
          <cell r="A748">
            <v>3837</v>
          </cell>
          <cell r="B748" t="str">
            <v>Isoladores Santana S/A</v>
          </cell>
          <cell r="C748" t="str">
            <v>Área Isoladores Santana S/A</v>
          </cell>
          <cell r="D748" t="str">
            <v>DIRETORIA SUPERINTENDENTE</v>
          </cell>
          <cell r="E748" t="str">
            <v>Coordenador Técnico - Queima</v>
          </cell>
          <cell r="F748">
            <v>1348</v>
          </cell>
          <cell r="G748" t="str">
            <v>T</v>
          </cell>
          <cell r="H748">
            <v>3011</v>
          </cell>
          <cell r="K748">
            <v>0</v>
          </cell>
          <cell r="L748" t="str">
            <v>Cargo NÃO encontrado</v>
          </cell>
        </row>
        <row r="749">
          <cell r="A749">
            <v>3768</v>
          </cell>
          <cell r="B749" t="str">
            <v>Isoladores Santana S/A</v>
          </cell>
          <cell r="C749" t="str">
            <v>Área Isoladores Santana S/A</v>
          </cell>
          <cell r="D749" t="str">
            <v>DIRETORIA SUPERINTENDENTE</v>
          </cell>
          <cell r="E749" t="str">
            <v>Desenhista Projetista</v>
          </cell>
          <cell r="F749">
            <v>1352</v>
          </cell>
          <cell r="G749" t="str">
            <v>O</v>
          </cell>
          <cell r="K749">
            <v>0</v>
          </cell>
          <cell r="L749" t="str">
            <v>Cargo NÃO encontrado</v>
          </cell>
        </row>
        <row r="750">
          <cell r="A750">
            <v>3738</v>
          </cell>
          <cell r="B750" t="str">
            <v>Isoladores Santana S/A</v>
          </cell>
          <cell r="C750" t="str">
            <v>Área Isoladores Santana S/A</v>
          </cell>
          <cell r="D750" t="str">
            <v>DIRETORIA SUPERINTENDENTE</v>
          </cell>
          <cell r="E750" t="str">
            <v>Diretor Superintendente</v>
          </cell>
          <cell r="F750">
            <v>1348</v>
          </cell>
          <cell r="G750" t="str">
            <v>E</v>
          </cell>
          <cell r="H750">
            <v>1006</v>
          </cell>
          <cell r="K750">
            <v>0</v>
          </cell>
          <cell r="L750" t="str">
            <v>Cargo NÃO encontrado</v>
          </cell>
        </row>
        <row r="751">
          <cell r="A751">
            <v>3786</v>
          </cell>
          <cell r="B751" t="str">
            <v>Isoladores Santana S/A</v>
          </cell>
          <cell r="C751" t="str">
            <v>Área Isoladores Santana S/A</v>
          </cell>
          <cell r="D751" t="str">
            <v>DIRETORIA SUPERINTENDENTE</v>
          </cell>
          <cell r="E751" t="str">
            <v>Encarregado Fiscal</v>
          </cell>
          <cell r="F751">
            <v>1352</v>
          </cell>
          <cell r="G751" t="str">
            <v>O</v>
          </cell>
          <cell r="K751">
            <v>0</v>
          </cell>
          <cell r="L751" t="str">
            <v>Cargo NÃO encontrado</v>
          </cell>
        </row>
        <row r="752">
          <cell r="A752">
            <v>3770</v>
          </cell>
          <cell r="B752" t="str">
            <v>Isoladores Santana S/A</v>
          </cell>
          <cell r="C752" t="str">
            <v>Área Isoladores Santana S/A</v>
          </cell>
          <cell r="D752" t="str">
            <v>DIRETORIA SUPERINTENDENTE</v>
          </cell>
          <cell r="E752" t="str">
            <v>Engenheiro Segurança Trabalho</v>
          </cell>
          <cell r="F752">
            <v>1352</v>
          </cell>
          <cell r="G752" t="str">
            <v>O</v>
          </cell>
          <cell r="K752">
            <v>0</v>
          </cell>
          <cell r="L752" t="str">
            <v>Cargo NÃO encontrado</v>
          </cell>
        </row>
        <row r="753">
          <cell r="A753">
            <v>3800</v>
          </cell>
          <cell r="B753" t="str">
            <v>Isoladores Santana S/A</v>
          </cell>
          <cell r="C753" t="str">
            <v>Área Isoladores Santana S/A</v>
          </cell>
          <cell r="D753" t="str">
            <v>DIRETORIA SUPERINTENDENTE</v>
          </cell>
          <cell r="E753" t="str">
            <v>Ensaiador</v>
          </cell>
          <cell r="F753">
            <v>1352</v>
          </cell>
          <cell r="G753" t="str">
            <v>O</v>
          </cell>
          <cell r="K753">
            <v>0</v>
          </cell>
          <cell r="L753" t="str">
            <v>Cargo NÃO encontrado</v>
          </cell>
        </row>
        <row r="754">
          <cell r="A754">
            <v>3753</v>
          </cell>
          <cell r="B754" t="str">
            <v>Isoladores Santana S/A</v>
          </cell>
          <cell r="C754" t="str">
            <v>Área Isoladores Santana S/A</v>
          </cell>
          <cell r="D754" t="str">
            <v>DIRETORIA SUPERINTENDENTE</v>
          </cell>
          <cell r="E754" t="str">
            <v>Especialista PCP</v>
          </cell>
          <cell r="F754">
            <v>1348</v>
          </cell>
          <cell r="G754" t="str">
            <v>T</v>
          </cell>
          <cell r="H754">
            <v>4017</v>
          </cell>
          <cell r="K754">
            <v>0</v>
          </cell>
          <cell r="L754" t="str">
            <v>Cargo NÃO encontrado</v>
          </cell>
        </row>
        <row r="755">
          <cell r="A755">
            <v>3849</v>
          </cell>
          <cell r="B755" t="str">
            <v>Isoladores Santana S/A</v>
          </cell>
          <cell r="C755" t="str">
            <v>Área Isoladores Santana S/A</v>
          </cell>
          <cell r="D755" t="str">
            <v>DIRETORIA SUPERINTENDENTE</v>
          </cell>
          <cell r="E755" t="str">
            <v>Especialista SAC</v>
          </cell>
          <cell r="F755">
            <v>1348</v>
          </cell>
          <cell r="G755" t="str">
            <v>T</v>
          </cell>
          <cell r="H755">
            <v>5077</v>
          </cell>
          <cell r="K755">
            <v>0</v>
          </cell>
          <cell r="L755" t="str">
            <v>Cargo NÃO encontrado</v>
          </cell>
        </row>
        <row r="756">
          <cell r="A756">
            <v>3788</v>
          </cell>
          <cell r="B756" t="str">
            <v>Isoladores Santana S/A</v>
          </cell>
          <cell r="C756" t="str">
            <v>Área Isoladores Santana S/A</v>
          </cell>
          <cell r="D756" t="str">
            <v>DIRETORIA SUPERINTENDENTE</v>
          </cell>
          <cell r="E756" t="str">
            <v>Faturista</v>
          </cell>
          <cell r="F756">
            <v>1352</v>
          </cell>
          <cell r="G756" t="str">
            <v>O</v>
          </cell>
          <cell r="K756">
            <v>0</v>
          </cell>
          <cell r="L756" t="str">
            <v>Cargo NÃO encontrado</v>
          </cell>
        </row>
        <row r="757">
          <cell r="A757">
            <v>3739</v>
          </cell>
          <cell r="B757" t="str">
            <v>Isoladores Santana S/A</v>
          </cell>
          <cell r="C757" t="str">
            <v>Área Isoladores Santana S/A</v>
          </cell>
          <cell r="D757" t="str">
            <v>DIRETORIA SUPERINTENDENTE</v>
          </cell>
          <cell r="E757" t="str">
            <v>Gerente Comercial </v>
          </cell>
          <cell r="F757">
            <v>1348</v>
          </cell>
          <cell r="G757" t="str">
            <v>E</v>
          </cell>
          <cell r="H757">
            <v>2024</v>
          </cell>
          <cell r="K757">
            <v>0</v>
          </cell>
          <cell r="L757" t="str">
            <v>Cargo NÃO encontrado</v>
          </cell>
        </row>
        <row r="758">
          <cell r="A758">
            <v>3782</v>
          </cell>
          <cell r="B758" t="str">
            <v>Isoladores Santana S/A</v>
          </cell>
          <cell r="C758" t="str">
            <v>Área Isoladores Santana S/A</v>
          </cell>
          <cell r="D758" t="str">
            <v>DIRETORIA SUPERINTENDENTE</v>
          </cell>
          <cell r="E758" t="str">
            <v>Gerente Informática - Terceirizado</v>
          </cell>
          <cell r="F758">
            <v>1352</v>
          </cell>
          <cell r="G758" t="str">
            <v>O</v>
          </cell>
          <cell r="K758">
            <v>0</v>
          </cell>
          <cell r="L758" t="str">
            <v>Cargo NÃO encontrado</v>
          </cell>
        </row>
        <row r="759">
          <cell r="A759">
            <v>3743</v>
          </cell>
          <cell r="B759" t="str">
            <v>Isoladores Santana S/A</v>
          </cell>
          <cell r="C759" t="str">
            <v>Área Isoladores Santana S/A</v>
          </cell>
          <cell r="D759" t="str">
            <v>DIRETORIA SUPERINTENDENTE</v>
          </cell>
          <cell r="E759" t="str">
            <v>Gerente Marketing Técnico </v>
          </cell>
          <cell r="F759">
            <v>1348</v>
          </cell>
          <cell r="G759" t="str">
            <v>E</v>
          </cell>
          <cell r="H759">
            <v>2010</v>
          </cell>
          <cell r="K759">
            <v>0</v>
          </cell>
          <cell r="L759" t="str">
            <v>Cargo NÃO encontrado</v>
          </cell>
        </row>
        <row r="760">
          <cell r="A760">
            <v>3742</v>
          </cell>
          <cell r="B760" t="str">
            <v>Isoladores Santana S/A</v>
          </cell>
          <cell r="C760" t="str">
            <v>Área Isoladores Santana S/A</v>
          </cell>
          <cell r="D760" t="str">
            <v>DIRETORIA SUPERINTENDENTE</v>
          </cell>
          <cell r="E760" t="str">
            <v>Gerente Operações Industriais</v>
          </cell>
          <cell r="F760">
            <v>1348</v>
          </cell>
          <cell r="G760" t="str">
            <v>E</v>
          </cell>
          <cell r="H760">
            <v>2023</v>
          </cell>
          <cell r="K760">
            <v>0</v>
          </cell>
          <cell r="L760" t="str">
            <v>Cargo NÃO encontrado</v>
          </cell>
        </row>
        <row r="761">
          <cell r="A761">
            <v>3740</v>
          </cell>
          <cell r="B761" t="str">
            <v>Isoladores Santana S/A</v>
          </cell>
          <cell r="C761" t="str">
            <v>Área Isoladores Santana S/A</v>
          </cell>
          <cell r="D761" t="str">
            <v>DIRETORIA SUPERINTENDENTE</v>
          </cell>
          <cell r="E761" t="str">
            <v>Gerente Rec. Humanos / Garantia Qualidade</v>
          </cell>
          <cell r="F761">
            <v>1348</v>
          </cell>
          <cell r="G761" t="str">
            <v>E</v>
          </cell>
          <cell r="H761">
            <v>2015</v>
          </cell>
          <cell r="K761">
            <v>0</v>
          </cell>
          <cell r="L761" t="str">
            <v>Cargo NÃO encontrado</v>
          </cell>
        </row>
        <row r="762">
          <cell r="A762">
            <v>3741</v>
          </cell>
          <cell r="B762" t="str">
            <v>Isoladores Santana S/A</v>
          </cell>
          <cell r="C762" t="str">
            <v>Área Isoladores Santana S/A</v>
          </cell>
          <cell r="D762" t="str">
            <v>DIRETORIA SUPERINTENDENTE</v>
          </cell>
          <cell r="E762" t="str">
            <v>Gerente Técnico</v>
          </cell>
          <cell r="F762">
            <v>1348</v>
          </cell>
          <cell r="G762" t="str">
            <v>E</v>
          </cell>
          <cell r="H762">
            <v>2025</v>
          </cell>
          <cell r="K762">
            <v>0</v>
          </cell>
          <cell r="L762" t="str">
            <v>Cargo NÃO encontrado</v>
          </cell>
        </row>
        <row r="763">
          <cell r="A763">
            <v>3795</v>
          </cell>
          <cell r="B763" t="str">
            <v>Isoladores Santana S/A</v>
          </cell>
          <cell r="C763" t="str">
            <v>Área Isoladores Santana S/A</v>
          </cell>
          <cell r="D763" t="str">
            <v>DIRETORIA SUPERINTENDENTE</v>
          </cell>
          <cell r="E763" t="str">
            <v>Importação</v>
          </cell>
          <cell r="F763">
            <v>1352</v>
          </cell>
          <cell r="G763" t="str">
            <v>O</v>
          </cell>
          <cell r="K763">
            <v>0</v>
          </cell>
          <cell r="L763" t="str">
            <v>Cargo NÃO encontrado</v>
          </cell>
        </row>
        <row r="764">
          <cell r="A764">
            <v>3832</v>
          </cell>
          <cell r="B764" t="str">
            <v>Isoladores Santana S/A</v>
          </cell>
          <cell r="C764" t="str">
            <v>Área Isoladores Santana S/A</v>
          </cell>
          <cell r="D764" t="str">
            <v>DIRETORIA SUPERINTENDENTE</v>
          </cell>
          <cell r="E764" t="str">
            <v>Inspetor Matéria-Prima</v>
          </cell>
          <cell r="F764">
            <v>1352</v>
          </cell>
          <cell r="G764" t="str">
            <v>O</v>
          </cell>
          <cell r="K764">
            <v>0</v>
          </cell>
          <cell r="L764" t="str">
            <v>Cargo NÃO encontrado</v>
          </cell>
        </row>
        <row r="765">
          <cell r="A765">
            <v>3780</v>
          </cell>
          <cell r="B765" t="str">
            <v>Isoladores Santana S/A</v>
          </cell>
          <cell r="C765" t="str">
            <v>Área Isoladores Santana S/A</v>
          </cell>
          <cell r="D765" t="str">
            <v>DIRETORIA SUPERINTENDENTE</v>
          </cell>
          <cell r="E765" t="str">
            <v>Inspetor Processo</v>
          </cell>
          <cell r="F765">
            <v>1352</v>
          </cell>
          <cell r="G765" t="str">
            <v>O</v>
          </cell>
          <cell r="K765">
            <v>0</v>
          </cell>
          <cell r="L765" t="str">
            <v>Cargo NÃO encontrado</v>
          </cell>
        </row>
        <row r="766">
          <cell r="A766">
            <v>3816</v>
          </cell>
          <cell r="B766" t="str">
            <v>Isoladores Santana S/A</v>
          </cell>
          <cell r="C766" t="str">
            <v>Área Isoladores Santana S/A</v>
          </cell>
          <cell r="D766" t="str">
            <v>DIRETORIA SUPERINTENDENTE</v>
          </cell>
          <cell r="E766" t="str">
            <v>Manutenção Elétrica Geral - Unidade I, II e VC</v>
          </cell>
          <cell r="F766">
            <v>1352</v>
          </cell>
          <cell r="G766" t="str">
            <v>O</v>
          </cell>
          <cell r="K766">
            <v>0</v>
          </cell>
          <cell r="L766" t="str">
            <v>Cargo NÃO encontrado</v>
          </cell>
        </row>
        <row r="767">
          <cell r="A767">
            <v>3818</v>
          </cell>
          <cell r="B767" t="str">
            <v>Isoladores Santana S/A</v>
          </cell>
          <cell r="C767" t="str">
            <v>Área Isoladores Santana S/A</v>
          </cell>
          <cell r="D767" t="str">
            <v>DIRETORIA SUPERINTENDENTE</v>
          </cell>
          <cell r="E767" t="str">
            <v>Manutenção Mecânica - Unidade I e II</v>
          </cell>
          <cell r="F767">
            <v>1352</v>
          </cell>
          <cell r="G767" t="str">
            <v>O</v>
          </cell>
          <cell r="K767">
            <v>0</v>
          </cell>
          <cell r="L767" t="str">
            <v>Cargo NÃO encontrado</v>
          </cell>
        </row>
        <row r="768">
          <cell r="A768">
            <v>3819</v>
          </cell>
          <cell r="B768" t="str">
            <v>Isoladores Santana S/A</v>
          </cell>
          <cell r="C768" t="str">
            <v>Área Isoladores Santana S/A</v>
          </cell>
          <cell r="D768" t="str">
            <v>DIRETORIA SUPERINTENDENTE</v>
          </cell>
          <cell r="E768" t="str">
            <v>Manutenção Mecânica - Unidade VC</v>
          </cell>
          <cell r="F768">
            <v>1352</v>
          </cell>
          <cell r="G768" t="str">
            <v>O</v>
          </cell>
          <cell r="K768">
            <v>0</v>
          </cell>
          <cell r="L768" t="str">
            <v>Cargo NÃO encontrado</v>
          </cell>
        </row>
        <row r="769">
          <cell r="A769">
            <v>3773</v>
          </cell>
          <cell r="B769" t="str">
            <v>Isoladores Santana S/A</v>
          </cell>
          <cell r="C769" t="str">
            <v>Área Isoladores Santana S/A</v>
          </cell>
          <cell r="D769" t="str">
            <v>DIRETORIA SUPERINTENDENTE</v>
          </cell>
          <cell r="E769" t="str">
            <v>Médico do Trabalho</v>
          </cell>
          <cell r="F769">
            <v>1352</v>
          </cell>
          <cell r="G769" t="str">
            <v>O</v>
          </cell>
          <cell r="K769">
            <v>0</v>
          </cell>
          <cell r="L769" t="str">
            <v>Cargo NÃO encontrado</v>
          </cell>
        </row>
        <row r="770">
          <cell r="A770">
            <v>3781</v>
          </cell>
          <cell r="B770" t="str">
            <v>Isoladores Santana S/A</v>
          </cell>
          <cell r="C770" t="str">
            <v>Área Isoladores Santana S/A</v>
          </cell>
          <cell r="D770" t="str">
            <v>DIRETORIA SUPERINTENDENTE</v>
          </cell>
          <cell r="E770" t="str">
            <v>Metrologista</v>
          </cell>
          <cell r="F770">
            <v>1352</v>
          </cell>
          <cell r="G770" t="str">
            <v>O</v>
          </cell>
          <cell r="K770">
            <v>0</v>
          </cell>
          <cell r="L770" t="str">
            <v>Cargo NÃO encontrado</v>
          </cell>
        </row>
        <row r="771">
          <cell r="A771">
            <v>3761</v>
          </cell>
          <cell r="B771" t="str">
            <v>Isoladores Santana S/A</v>
          </cell>
          <cell r="C771" t="str">
            <v>Área Isoladores Santana S/A</v>
          </cell>
          <cell r="D771" t="str">
            <v>DIRETORIA SUPERINTENDENTE</v>
          </cell>
          <cell r="E771" t="str">
            <v>Monitor Garantia Qualidade</v>
          </cell>
          <cell r="F771">
            <v>1348</v>
          </cell>
          <cell r="G771" t="str">
            <v>O</v>
          </cell>
          <cell r="H771">
            <v>5157</v>
          </cell>
          <cell r="K771">
            <v>0</v>
          </cell>
          <cell r="L771" t="str">
            <v>Cargo NÃO encontrado</v>
          </cell>
        </row>
        <row r="772">
          <cell r="A772">
            <v>3856</v>
          </cell>
          <cell r="B772" t="str">
            <v>Isoladores Santana S/A</v>
          </cell>
          <cell r="C772" t="str">
            <v>Área Isoladores Santana S/A</v>
          </cell>
          <cell r="D772" t="str">
            <v>DIRETORIA SUPERINTENDENTE</v>
          </cell>
          <cell r="E772" t="str">
            <v>Monitor Manutenção Mecânica II</v>
          </cell>
          <cell r="F772">
            <v>1348</v>
          </cell>
          <cell r="G772" t="str">
            <v>O</v>
          </cell>
          <cell r="H772">
            <v>5145</v>
          </cell>
          <cell r="K772">
            <v>0</v>
          </cell>
          <cell r="L772" t="str">
            <v>Cargo NÃO encontrado</v>
          </cell>
        </row>
        <row r="773">
          <cell r="A773">
            <v>3807</v>
          </cell>
          <cell r="B773" t="str">
            <v>Isoladores Santana S/A</v>
          </cell>
          <cell r="C773" t="str">
            <v>Área Isoladores Santana S/A</v>
          </cell>
          <cell r="D773" t="str">
            <v>DIRETORIA SUPERINTENDENTE</v>
          </cell>
          <cell r="E773" t="str">
            <v>Monitor Produção I </v>
          </cell>
          <cell r="F773">
            <v>1348</v>
          </cell>
          <cell r="G773" t="str">
            <v>O</v>
          </cell>
          <cell r="H773">
            <v>6205</v>
          </cell>
          <cell r="K773">
            <v>0</v>
          </cell>
          <cell r="L773" t="str">
            <v>Cargo NÃO encontrado</v>
          </cell>
        </row>
        <row r="774">
          <cell r="A774">
            <v>3807</v>
          </cell>
          <cell r="B774" t="str">
            <v>Isoladores Santana S/A</v>
          </cell>
          <cell r="C774" t="str">
            <v>Área Isoladores Santana S/A</v>
          </cell>
          <cell r="D774" t="str">
            <v>DIRETORIA SUPERINTENDENTE</v>
          </cell>
          <cell r="E774" t="str">
            <v>Monitor Produção I </v>
          </cell>
          <cell r="F774">
            <v>1349</v>
          </cell>
          <cell r="G774" t="str">
            <v>O</v>
          </cell>
          <cell r="H774">
            <v>6205</v>
          </cell>
          <cell r="K774">
            <v>1</v>
          </cell>
          <cell r="L774" t="str">
            <v>ATALHO</v>
          </cell>
        </row>
        <row r="775">
          <cell r="A775">
            <v>3807</v>
          </cell>
          <cell r="B775" t="str">
            <v>Isoladores Santana S/A</v>
          </cell>
          <cell r="C775" t="str">
            <v>Área Isoladores Santana S/A</v>
          </cell>
          <cell r="D775" t="str">
            <v>DIRETORIA SUPERINTENDENTE</v>
          </cell>
          <cell r="E775" t="str">
            <v>Monitor Produção I </v>
          </cell>
          <cell r="F775">
            <v>1349</v>
          </cell>
          <cell r="G775" t="str">
            <v>O</v>
          </cell>
          <cell r="H775">
            <v>6205</v>
          </cell>
          <cell r="K775">
            <v>1</v>
          </cell>
          <cell r="L775" t="str">
            <v>ATALHO</v>
          </cell>
        </row>
        <row r="776">
          <cell r="A776">
            <v>3838</v>
          </cell>
          <cell r="B776" t="str">
            <v>Isoladores Santana S/A</v>
          </cell>
          <cell r="C776" t="str">
            <v>Área Isoladores Santana S/A</v>
          </cell>
          <cell r="D776" t="str">
            <v>DIRETORIA SUPERINTENDENTE</v>
          </cell>
          <cell r="E776" t="str">
            <v>Monitor Produção II </v>
          </cell>
          <cell r="F776">
            <v>1349</v>
          </cell>
          <cell r="G776" t="str">
            <v>O</v>
          </cell>
          <cell r="H776">
            <v>5020</v>
          </cell>
          <cell r="K776">
            <v>1</v>
          </cell>
          <cell r="L776" t="str">
            <v>ATALHO</v>
          </cell>
        </row>
        <row r="777">
          <cell r="A777">
            <v>3838</v>
          </cell>
          <cell r="B777" t="str">
            <v>Isoladores Santana S/A</v>
          </cell>
          <cell r="C777" t="str">
            <v>Área Isoladores Santana S/A</v>
          </cell>
          <cell r="D777" t="str">
            <v>DIRETORIA SUPERINTENDENTE</v>
          </cell>
          <cell r="E777" t="str">
            <v>Monitor Produção II </v>
          </cell>
          <cell r="F777">
            <v>1349</v>
          </cell>
          <cell r="G777" t="str">
            <v>O</v>
          </cell>
          <cell r="H777">
            <v>5020</v>
          </cell>
          <cell r="K777">
            <v>1</v>
          </cell>
          <cell r="L777" t="str">
            <v>ATALHO</v>
          </cell>
        </row>
        <row r="778">
          <cell r="A778">
            <v>3838</v>
          </cell>
          <cell r="B778" t="str">
            <v>Isoladores Santana S/A</v>
          </cell>
          <cell r="C778" t="str">
            <v>Área Isoladores Santana S/A</v>
          </cell>
          <cell r="D778" t="str">
            <v>DIRETORIA SUPERINTENDENTE</v>
          </cell>
          <cell r="E778" t="str">
            <v>Monitor Produção II </v>
          </cell>
          <cell r="F778">
            <v>1348</v>
          </cell>
          <cell r="G778" t="str">
            <v>O</v>
          </cell>
          <cell r="H778">
            <v>5020</v>
          </cell>
          <cell r="K778">
            <v>0</v>
          </cell>
          <cell r="L778" t="str">
            <v>Cargo NÃO encontrado</v>
          </cell>
        </row>
        <row r="779">
          <cell r="A779">
            <v>3776</v>
          </cell>
          <cell r="B779" t="str">
            <v>Isoladores Santana S/A</v>
          </cell>
          <cell r="C779" t="str">
            <v>Área Isoladores Santana S/A</v>
          </cell>
          <cell r="D779" t="str">
            <v>DIRETORIA SUPERINTENDENTE</v>
          </cell>
          <cell r="E779" t="str">
            <v>Motorista</v>
          </cell>
          <cell r="F779">
            <v>1352</v>
          </cell>
          <cell r="G779" t="str">
            <v>O</v>
          </cell>
          <cell r="K779">
            <v>0</v>
          </cell>
          <cell r="L779" t="str">
            <v>Cargo NÃO encontrado</v>
          </cell>
        </row>
        <row r="780">
          <cell r="A780">
            <v>3808</v>
          </cell>
          <cell r="B780" t="str">
            <v>Isoladores Santana S/A</v>
          </cell>
          <cell r="C780" t="str">
            <v>Área Isoladores Santana S/A</v>
          </cell>
          <cell r="D780" t="str">
            <v>DIRETORIA SUPERINTENDENTE</v>
          </cell>
          <cell r="E780" t="str">
            <v>Operador Produção</v>
          </cell>
          <cell r="F780">
            <v>1352</v>
          </cell>
          <cell r="G780" t="str">
            <v>O</v>
          </cell>
          <cell r="K780">
            <v>0</v>
          </cell>
          <cell r="L780" t="str">
            <v>Cargo NÃO encontrado</v>
          </cell>
        </row>
        <row r="781">
          <cell r="A781">
            <v>3808</v>
          </cell>
          <cell r="B781" t="str">
            <v>Isoladores Santana S/A</v>
          </cell>
          <cell r="C781" t="str">
            <v>Área Isoladores Santana S/A</v>
          </cell>
          <cell r="D781" t="str">
            <v>DIRETORIA SUPERINTENDENTE</v>
          </cell>
          <cell r="E781" t="str">
            <v>Operador Produção</v>
          </cell>
          <cell r="F781">
            <v>1353</v>
          </cell>
          <cell r="G781" t="str">
            <v>O</v>
          </cell>
          <cell r="K781">
            <v>1</v>
          </cell>
          <cell r="L781" t="str">
            <v>ATALHO</v>
          </cell>
        </row>
        <row r="782">
          <cell r="A782">
            <v>3808</v>
          </cell>
          <cell r="B782" t="str">
            <v>Isoladores Santana S/A</v>
          </cell>
          <cell r="C782" t="str">
            <v>Área Isoladores Santana S/A</v>
          </cell>
          <cell r="D782" t="str">
            <v>DIRETORIA SUPERINTENDENTE</v>
          </cell>
          <cell r="E782" t="str">
            <v>Operador Produção</v>
          </cell>
          <cell r="F782">
            <v>1353</v>
          </cell>
          <cell r="G782" t="str">
            <v>O</v>
          </cell>
          <cell r="K782">
            <v>1</v>
          </cell>
          <cell r="L782" t="str">
            <v>ATALHO</v>
          </cell>
        </row>
        <row r="783">
          <cell r="A783">
            <v>3841</v>
          </cell>
          <cell r="B783" t="str">
            <v>Isoladores Santana S/A</v>
          </cell>
          <cell r="C783" t="str">
            <v>Área Isoladores Santana S/A</v>
          </cell>
          <cell r="D783" t="str">
            <v>DIRETORIA SUPERINTENDENTE</v>
          </cell>
          <cell r="E783" t="str">
            <v>Pintor</v>
          </cell>
          <cell r="F783">
            <v>1352</v>
          </cell>
          <cell r="G783" t="str">
            <v>O</v>
          </cell>
          <cell r="K783">
            <v>0</v>
          </cell>
          <cell r="L783" t="str">
            <v>Cargo NÃO encontrado</v>
          </cell>
        </row>
        <row r="784">
          <cell r="A784">
            <v>3805</v>
          </cell>
          <cell r="B784" t="str">
            <v>Isoladores Santana S/A</v>
          </cell>
          <cell r="C784" t="str">
            <v>Área Isoladores Santana S/A</v>
          </cell>
          <cell r="D784" t="str">
            <v>DIRETORIA SUPERINTENDENTE</v>
          </cell>
          <cell r="E784" t="str">
            <v>Programador Produção</v>
          </cell>
          <cell r="F784">
            <v>1352</v>
          </cell>
          <cell r="G784" t="str">
            <v>O</v>
          </cell>
          <cell r="K784">
            <v>0</v>
          </cell>
          <cell r="L784" t="str">
            <v>Cargo NÃO encontrado</v>
          </cell>
        </row>
        <row r="785">
          <cell r="A785">
            <v>3774</v>
          </cell>
          <cell r="B785" t="str">
            <v>Isoladores Santana S/A</v>
          </cell>
          <cell r="C785" t="str">
            <v>Área Isoladores Santana S/A</v>
          </cell>
          <cell r="D785" t="str">
            <v>DIRETORIA SUPERINTENDENTE</v>
          </cell>
          <cell r="E785" t="str">
            <v>Psicóloga Trabalho</v>
          </cell>
          <cell r="F785">
            <v>1352</v>
          </cell>
          <cell r="G785" t="str">
            <v>O</v>
          </cell>
          <cell r="K785">
            <v>0</v>
          </cell>
          <cell r="L785" t="str">
            <v>Cargo NÃO encontrado</v>
          </cell>
        </row>
        <row r="786">
          <cell r="A786">
            <v>3765</v>
          </cell>
          <cell r="B786" t="str">
            <v>Isoladores Santana S/A</v>
          </cell>
          <cell r="C786" t="str">
            <v>Área Isoladores Santana S/A</v>
          </cell>
          <cell r="D786" t="str">
            <v>DIRETORIA SUPERINTENDENTE</v>
          </cell>
          <cell r="E786" t="str">
            <v>Supervisor - Laboratório Eletro-Mecânico</v>
          </cell>
          <cell r="F786">
            <v>1348</v>
          </cell>
          <cell r="G786" t="str">
            <v>T</v>
          </cell>
          <cell r="H786">
            <v>5166</v>
          </cell>
          <cell r="K786">
            <v>0</v>
          </cell>
          <cell r="L786" t="str">
            <v>Cargo NÃO encontrado</v>
          </cell>
        </row>
        <row r="787">
          <cell r="A787">
            <v>3766</v>
          </cell>
          <cell r="B787" t="str">
            <v>Isoladores Santana S/A</v>
          </cell>
          <cell r="C787" t="str">
            <v>Área Isoladores Santana S/A</v>
          </cell>
          <cell r="D787" t="str">
            <v>DIRETORIA SUPERINTENDENTE</v>
          </cell>
          <cell r="E787" t="str">
            <v>Supervisor - Projetos</v>
          </cell>
          <cell r="F787">
            <v>1348</v>
          </cell>
          <cell r="G787" t="str">
            <v>T</v>
          </cell>
          <cell r="H787">
            <v>5164</v>
          </cell>
          <cell r="K787">
            <v>0</v>
          </cell>
          <cell r="L787" t="str">
            <v>Cargo NÃO encontrado</v>
          </cell>
        </row>
        <row r="788">
          <cell r="A788">
            <v>3757</v>
          </cell>
          <cell r="B788" t="str">
            <v>Isoladores Santana S/A</v>
          </cell>
          <cell r="C788" t="str">
            <v>Área Isoladores Santana S/A</v>
          </cell>
          <cell r="D788" t="str">
            <v>DIRETORIA SUPERINTENDENTE</v>
          </cell>
          <cell r="E788" t="str">
            <v>Supervisor Administração Pessoal</v>
          </cell>
          <cell r="F788">
            <v>1348</v>
          </cell>
          <cell r="G788" t="str">
            <v>T</v>
          </cell>
          <cell r="H788">
            <v>5239</v>
          </cell>
          <cell r="K788">
            <v>0</v>
          </cell>
          <cell r="L788" t="str">
            <v>Cargo NÃO encontrado</v>
          </cell>
        </row>
        <row r="789">
          <cell r="A789">
            <v>3764</v>
          </cell>
          <cell r="B789" t="str">
            <v>Isoladores Santana S/A</v>
          </cell>
          <cell r="C789" t="str">
            <v>Área Isoladores Santana S/A</v>
          </cell>
          <cell r="D789" t="str">
            <v>DIRETORIA SUPERINTENDENTE</v>
          </cell>
          <cell r="E789" t="str">
            <v>Supervisor Almoxarifado</v>
          </cell>
          <cell r="F789">
            <v>1348</v>
          </cell>
          <cell r="G789" t="str">
            <v>T</v>
          </cell>
          <cell r="H789">
            <v>4002</v>
          </cell>
          <cell r="K789">
            <v>0</v>
          </cell>
          <cell r="L789" t="str">
            <v>Cargo NÃO encontrado</v>
          </cell>
        </row>
        <row r="790">
          <cell r="A790">
            <v>3754</v>
          </cell>
          <cell r="B790" t="str">
            <v>Isoladores Santana S/A</v>
          </cell>
          <cell r="C790" t="str">
            <v>Área Isoladores Santana S/A</v>
          </cell>
          <cell r="D790" t="str">
            <v>DIRETORIA SUPERINTENDENTE</v>
          </cell>
          <cell r="E790" t="str">
            <v>Supervisor Compras</v>
          </cell>
          <cell r="F790">
            <v>1348</v>
          </cell>
          <cell r="G790" t="str">
            <v>T</v>
          </cell>
          <cell r="H790">
            <v>5076</v>
          </cell>
          <cell r="K790">
            <v>0</v>
          </cell>
          <cell r="L790" t="str">
            <v>Cargo NÃO encontrado</v>
          </cell>
        </row>
        <row r="791">
          <cell r="A791">
            <v>3760</v>
          </cell>
          <cell r="B791" t="str">
            <v>Isoladores Santana S/A</v>
          </cell>
          <cell r="C791" t="str">
            <v>Área Isoladores Santana S/A</v>
          </cell>
          <cell r="D791" t="str">
            <v>DIRETORIA SUPERINTENDENTE</v>
          </cell>
          <cell r="E791" t="str">
            <v>Supervisor Controle Qualidade</v>
          </cell>
          <cell r="F791">
            <v>1348</v>
          </cell>
          <cell r="G791" t="str">
            <v>T</v>
          </cell>
          <cell r="H791">
            <v>4009</v>
          </cell>
          <cell r="K791">
            <v>0</v>
          </cell>
          <cell r="L791" t="str">
            <v>Cargo NÃO encontrado</v>
          </cell>
        </row>
        <row r="792">
          <cell r="A792">
            <v>3755</v>
          </cell>
          <cell r="B792" t="str">
            <v>Isoladores Santana S/A</v>
          </cell>
          <cell r="C792" t="str">
            <v>Área Isoladores Santana S/A</v>
          </cell>
          <cell r="D792" t="str">
            <v>DIRETORIA SUPERINTENDENTE</v>
          </cell>
          <cell r="E792" t="str">
            <v>Supervisor Exportação/ Importação</v>
          </cell>
          <cell r="F792">
            <v>1348</v>
          </cell>
          <cell r="G792" t="str">
            <v>T</v>
          </cell>
          <cell r="H792">
            <v>5151</v>
          </cell>
          <cell r="K792">
            <v>0</v>
          </cell>
          <cell r="L792" t="str">
            <v>Cargo NÃO encontrado</v>
          </cell>
        </row>
        <row r="793">
          <cell r="A793">
            <v>3831</v>
          </cell>
          <cell r="B793" t="str">
            <v>Isoladores Santana S/A</v>
          </cell>
          <cell r="C793" t="str">
            <v>Área Isoladores Santana S/A</v>
          </cell>
          <cell r="D793" t="str">
            <v>DIRETORIA SUPERINTENDENTE</v>
          </cell>
          <cell r="E793" t="str">
            <v>Supervisor Laboratório Cerâmico</v>
          </cell>
          <cell r="F793">
            <v>1352</v>
          </cell>
          <cell r="G793" t="str">
            <v>T</v>
          </cell>
          <cell r="K793">
            <v>0</v>
          </cell>
          <cell r="L793" t="str">
            <v>Cargo NÃO encontrado</v>
          </cell>
        </row>
        <row r="794">
          <cell r="A794">
            <v>3759</v>
          </cell>
          <cell r="B794" t="str">
            <v>Isoladores Santana S/A</v>
          </cell>
          <cell r="C794" t="str">
            <v>Área Isoladores Santana S/A</v>
          </cell>
          <cell r="D794" t="str">
            <v>DIRETORIA SUPERINTENDENTE</v>
          </cell>
          <cell r="E794" t="str">
            <v>Supervisor Limpeza</v>
          </cell>
          <cell r="F794">
            <v>1348</v>
          </cell>
          <cell r="G794" t="str">
            <v>T</v>
          </cell>
          <cell r="H794">
            <v>4025</v>
          </cell>
          <cell r="K794">
            <v>0</v>
          </cell>
          <cell r="L794" t="str">
            <v>Cargo NÃO encontrado</v>
          </cell>
        </row>
        <row r="795">
          <cell r="A795">
            <v>3814</v>
          </cell>
          <cell r="B795" t="str">
            <v>Isoladores Santana S/A</v>
          </cell>
          <cell r="C795" t="str">
            <v>Área Isoladores Santana S/A</v>
          </cell>
          <cell r="D795" t="str">
            <v>DIRETORIA SUPERINTENDENTE</v>
          </cell>
          <cell r="E795" t="str">
            <v>Supervisor Manut Elétr/ Mec/ Predial</v>
          </cell>
          <cell r="F795">
            <v>1348</v>
          </cell>
          <cell r="G795" t="str">
            <v>T</v>
          </cell>
          <cell r="H795">
            <v>4011</v>
          </cell>
          <cell r="K795">
            <v>0</v>
          </cell>
          <cell r="L795" t="str">
            <v>Cargo NÃO encontrado</v>
          </cell>
        </row>
        <row r="796">
          <cell r="A796">
            <v>3806</v>
          </cell>
          <cell r="B796" t="str">
            <v>Isoladores Santana S/A</v>
          </cell>
          <cell r="C796" t="str">
            <v>Área Isoladores Santana S/A</v>
          </cell>
          <cell r="D796" t="str">
            <v>DIRETORIA SUPERINTENDENTE</v>
          </cell>
          <cell r="E796" t="str">
            <v>Supervisor Produção</v>
          </cell>
          <cell r="F796">
            <v>1348</v>
          </cell>
          <cell r="G796" t="str">
            <v>T</v>
          </cell>
          <cell r="H796">
            <v>4012</v>
          </cell>
          <cell r="K796">
            <v>0</v>
          </cell>
          <cell r="L796" t="str">
            <v>Cargo NÃO encontrado</v>
          </cell>
        </row>
        <row r="797">
          <cell r="A797">
            <v>3758</v>
          </cell>
          <cell r="B797" t="str">
            <v>Isoladores Santana S/A</v>
          </cell>
          <cell r="C797" t="str">
            <v>Área Isoladores Santana S/A</v>
          </cell>
          <cell r="D797" t="str">
            <v>DIRETORIA SUPERINTENDENTE</v>
          </cell>
          <cell r="E797" t="str">
            <v>Supervisor Recursos Humanos</v>
          </cell>
          <cell r="F797">
            <v>1348</v>
          </cell>
          <cell r="G797" t="str">
            <v>T</v>
          </cell>
          <cell r="H797">
            <v>5050</v>
          </cell>
          <cell r="K797">
            <v>0</v>
          </cell>
          <cell r="L797" t="str">
            <v>Cargo NÃO encontrado</v>
          </cell>
        </row>
        <row r="798">
          <cell r="A798">
            <v>3763</v>
          </cell>
          <cell r="B798" t="str">
            <v>Isoladores Santana S/A</v>
          </cell>
          <cell r="C798" t="str">
            <v>Área Isoladores Santana S/A</v>
          </cell>
          <cell r="D798" t="str">
            <v>DIRETORIA SUPERINTENDENTE</v>
          </cell>
          <cell r="E798" t="str">
            <v>Supervisor Tesouraria</v>
          </cell>
          <cell r="F798">
            <v>1348</v>
          </cell>
          <cell r="G798" t="str">
            <v>T</v>
          </cell>
          <cell r="H798">
            <v>5138</v>
          </cell>
          <cell r="K798">
            <v>0</v>
          </cell>
          <cell r="L798" t="str">
            <v>Cargo NÃO encontrado</v>
          </cell>
        </row>
        <row r="799">
          <cell r="A799">
            <v>3756</v>
          </cell>
          <cell r="B799" t="str">
            <v>Isoladores Santana S/A</v>
          </cell>
          <cell r="C799" t="str">
            <v>Área Isoladores Santana S/A</v>
          </cell>
          <cell r="D799" t="str">
            <v>DIRETORIA SUPERINTENDENTE</v>
          </cell>
          <cell r="E799" t="str">
            <v>Supervisor Vendas Nacional</v>
          </cell>
          <cell r="F799">
            <v>1348</v>
          </cell>
          <cell r="G799" t="str">
            <v>T</v>
          </cell>
          <cell r="H799">
            <v>5080</v>
          </cell>
          <cell r="K799">
            <v>0</v>
          </cell>
          <cell r="L799" t="str">
            <v>Cargo NÃO encontrado</v>
          </cell>
        </row>
        <row r="800">
          <cell r="A800">
            <v>3851</v>
          </cell>
          <cell r="B800" t="str">
            <v>Isoladores Santana S/A</v>
          </cell>
          <cell r="C800" t="str">
            <v>Área Isoladores Santana S/A</v>
          </cell>
          <cell r="D800" t="str">
            <v>DIRETORIA SUPERINTENDENTE</v>
          </cell>
          <cell r="E800" t="str">
            <v>Terceiros</v>
          </cell>
          <cell r="F800">
            <v>1352</v>
          </cell>
          <cell r="G800" t="str">
            <v>O</v>
          </cell>
          <cell r="K800">
            <v>0</v>
          </cell>
          <cell r="L800" t="str">
            <v>Cargo NÃO encontrado</v>
          </cell>
        </row>
        <row r="801">
          <cell r="A801">
            <v>3793</v>
          </cell>
          <cell r="B801" t="str">
            <v>Isoladores Santana S/A</v>
          </cell>
          <cell r="C801" t="str">
            <v>Área Isoladores Santana S/A</v>
          </cell>
          <cell r="D801" t="str">
            <v>DIRETORIA SUPERINTENDENTE</v>
          </cell>
          <cell r="E801" t="str">
            <v>Vendedor - América Latina</v>
          </cell>
          <cell r="F801">
            <v>1352</v>
          </cell>
          <cell r="G801" t="str">
            <v>O</v>
          </cell>
          <cell r="K801">
            <v>0</v>
          </cell>
          <cell r="L801" t="str">
            <v>Cargo NÃO encontrado</v>
          </cell>
        </row>
        <row r="802">
          <cell r="A802">
            <v>3794</v>
          </cell>
          <cell r="B802" t="str">
            <v>Isoladores Santana S/A</v>
          </cell>
          <cell r="C802" t="str">
            <v>Área Isoladores Santana S/A</v>
          </cell>
          <cell r="D802" t="str">
            <v>DIRETORIA SUPERINTENDENTE</v>
          </cell>
          <cell r="E802" t="str">
            <v>Vendedor - Demais Países</v>
          </cell>
          <cell r="F802">
            <v>1352</v>
          </cell>
          <cell r="G802" t="str">
            <v>O</v>
          </cell>
          <cell r="K802">
            <v>0</v>
          </cell>
          <cell r="L802" t="str">
            <v>Cargo NÃO encontrado</v>
          </cell>
        </row>
        <row r="803">
          <cell r="A803">
            <v>3797</v>
          </cell>
          <cell r="B803" t="str">
            <v>Isoladores Santana S/A</v>
          </cell>
          <cell r="C803" t="str">
            <v>Área Isoladores Santana S/A</v>
          </cell>
          <cell r="D803" t="str">
            <v>DIRETORIA SUPERINTENDENTE</v>
          </cell>
          <cell r="E803" t="str">
            <v>Vendedor Concessionárias</v>
          </cell>
          <cell r="F803">
            <v>1352</v>
          </cell>
          <cell r="G803" t="str">
            <v>O</v>
          </cell>
          <cell r="K803">
            <v>0</v>
          </cell>
          <cell r="L803" t="str">
            <v>Cargo NÃO encontrado</v>
          </cell>
        </row>
        <row r="804">
          <cell r="A804">
            <v>3798</v>
          </cell>
          <cell r="B804" t="str">
            <v>Isoladores Santana S/A</v>
          </cell>
          <cell r="C804" t="str">
            <v>Área Isoladores Santana S/A</v>
          </cell>
          <cell r="D804" t="str">
            <v>DIRETORIA SUPERINTENDENTE</v>
          </cell>
          <cell r="E804" t="str">
            <v>Vendedor Demais Clientes</v>
          </cell>
          <cell r="F804">
            <v>1352</v>
          </cell>
          <cell r="G804" t="str">
            <v>O</v>
          </cell>
          <cell r="K804">
            <v>0</v>
          </cell>
          <cell r="L804" t="str">
            <v>Cargo NÃO encontrado</v>
          </cell>
        </row>
        <row r="805">
          <cell r="A805">
            <v>3796</v>
          </cell>
          <cell r="B805" t="str">
            <v>Isoladores Santana S/A</v>
          </cell>
          <cell r="C805" t="str">
            <v>Área Isoladores Santana S/A</v>
          </cell>
          <cell r="D805" t="str">
            <v>DIRETORIA SUPERINTENDENTE</v>
          </cell>
          <cell r="E805" t="str">
            <v>Vendedor O&amp;M/Vera Cruz</v>
          </cell>
          <cell r="F805">
            <v>1352</v>
          </cell>
          <cell r="G805" t="str">
            <v>O</v>
          </cell>
          <cell r="K805">
            <v>0</v>
          </cell>
          <cell r="L805" t="str">
            <v>Cargo NÃO encontrado</v>
          </cell>
        </row>
        <row r="806">
          <cell r="A806">
            <v>3298</v>
          </cell>
          <cell r="B806" t="str">
            <v>Pincéis Tigre S/A</v>
          </cell>
          <cell r="C806" t="str">
            <v>Área Pincéis Tigre</v>
          </cell>
          <cell r="D806" t="str">
            <v>Diretoria Administrativa e Comercial</v>
          </cell>
          <cell r="E806" t="str">
            <v>Analista Administração Vendas Jr </v>
          </cell>
          <cell r="F806">
            <v>1324</v>
          </cell>
          <cell r="G806" t="str">
            <v>O</v>
          </cell>
          <cell r="H806">
            <v>5035</v>
          </cell>
          <cell r="K806">
            <v>0</v>
          </cell>
          <cell r="L806" t="str">
            <v>Cargo NÃO encontrado</v>
          </cell>
        </row>
        <row r="807">
          <cell r="A807">
            <v>3362</v>
          </cell>
          <cell r="B807" t="str">
            <v>Pincéis Tigre S/A</v>
          </cell>
          <cell r="C807" t="str">
            <v>Área Pincéis Tigre</v>
          </cell>
          <cell r="D807" t="str">
            <v>Diretoria Administrativa e Comercial</v>
          </cell>
          <cell r="E807" t="str">
            <v>Analista Administração Vendas Jr </v>
          </cell>
          <cell r="F807">
            <v>1324</v>
          </cell>
          <cell r="G807" t="str">
            <v>O</v>
          </cell>
          <cell r="H807">
            <v>5035</v>
          </cell>
          <cell r="K807">
            <v>0</v>
          </cell>
          <cell r="L807" t="str">
            <v>Cargo NÃO encontrado</v>
          </cell>
        </row>
        <row r="808">
          <cell r="A808">
            <v>3440</v>
          </cell>
          <cell r="B808" t="str">
            <v>Pincéis Tigre S/A</v>
          </cell>
          <cell r="C808" t="str">
            <v>Área Pincéis Tigre</v>
          </cell>
          <cell r="D808" t="str">
            <v>Diretoria Administrativa e Comercial</v>
          </cell>
          <cell r="E808" t="str">
            <v>Analista Administração Vendas Pl</v>
          </cell>
          <cell r="F808">
            <v>1324</v>
          </cell>
          <cell r="G808" t="str">
            <v>O</v>
          </cell>
          <cell r="H808">
            <v>5003</v>
          </cell>
          <cell r="K808">
            <v>0</v>
          </cell>
          <cell r="L808" t="str">
            <v>Cargo NÃO encontrado</v>
          </cell>
        </row>
        <row r="809">
          <cell r="A809">
            <v>2683</v>
          </cell>
          <cell r="B809" t="str">
            <v>Pincéis Tigre S/A</v>
          </cell>
          <cell r="C809" t="str">
            <v>Área Pincéis Tigre</v>
          </cell>
          <cell r="D809" t="str">
            <v>Diretoria Administrativa e Comercial</v>
          </cell>
          <cell r="E809" t="str">
            <v>Analista Administração Vendas Pl </v>
          </cell>
          <cell r="F809">
            <v>1324</v>
          </cell>
          <cell r="G809" t="str">
            <v>O</v>
          </cell>
          <cell r="H809">
            <v>5003</v>
          </cell>
          <cell r="K809">
            <v>0</v>
          </cell>
          <cell r="L809" t="str">
            <v>Cargo NÃO encontrado</v>
          </cell>
        </row>
        <row r="810">
          <cell r="A810">
            <v>3432</v>
          </cell>
          <cell r="B810" t="str">
            <v>Pincéis Tigre S/A</v>
          </cell>
          <cell r="C810" t="str">
            <v>Área Pincéis Tigre</v>
          </cell>
          <cell r="D810" t="str">
            <v>Diretoria Administrativa e Comercial</v>
          </cell>
          <cell r="E810" t="str">
            <v>Analista Administração Vendas Sr</v>
          </cell>
          <cell r="F810">
            <v>1324</v>
          </cell>
          <cell r="G810" t="str">
            <v>O</v>
          </cell>
          <cell r="H810">
            <v>5036</v>
          </cell>
          <cell r="K810">
            <v>0</v>
          </cell>
          <cell r="L810" t="str">
            <v>Cargo NÃO encontrado</v>
          </cell>
        </row>
        <row r="811">
          <cell r="A811">
            <v>3441</v>
          </cell>
          <cell r="B811" t="str">
            <v>Pincéis Tigre S/A</v>
          </cell>
          <cell r="C811" t="str">
            <v>Área Pincéis Tigre</v>
          </cell>
          <cell r="D811" t="str">
            <v>Diretoria Administrativa e Comercial</v>
          </cell>
          <cell r="E811" t="str">
            <v>Analista Administração Vendas Sr</v>
          </cell>
          <cell r="F811">
            <v>1324</v>
          </cell>
          <cell r="G811" t="str">
            <v>O</v>
          </cell>
          <cell r="H811">
            <v>5036</v>
          </cell>
          <cell r="K811">
            <v>0</v>
          </cell>
          <cell r="L811" t="str">
            <v>Cargo NÃO encontrado</v>
          </cell>
        </row>
        <row r="812">
          <cell r="A812">
            <v>2696</v>
          </cell>
          <cell r="B812" t="str">
            <v>Pincéis Tigre S/A</v>
          </cell>
          <cell r="C812" t="str">
            <v>Área Pincéis Tigre</v>
          </cell>
          <cell r="D812" t="str">
            <v>Diretoria Administrativa e Comercial</v>
          </cell>
          <cell r="E812" t="str">
            <v>Analista Comércio Exterior Jr </v>
          </cell>
          <cell r="F812">
            <v>1324</v>
          </cell>
          <cell r="G812" t="str">
            <v>O</v>
          </cell>
          <cell r="H812">
            <v>5150</v>
          </cell>
          <cell r="K812">
            <v>0</v>
          </cell>
          <cell r="L812" t="str">
            <v>Cargo NÃO encontrado</v>
          </cell>
        </row>
        <row r="813">
          <cell r="A813">
            <v>3427</v>
          </cell>
          <cell r="B813" t="str">
            <v>Pincéis Tigre S/A</v>
          </cell>
          <cell r="C813" t="str">
            <v>Área Pincéis Tigre</v>
          </cell>
          <cell r="D813" t="str">
            <v>Diretoria Administrativa e Comercial</v>
          </cell>
          <cell r="E813" t="str">
            <v>Analista Comércio Exterior Pl</v>
          </cell>
          <cell r="F813">
            <v>1324</v>
          </cell>
          <cell r="G813" t="str">
            <v>O</v>
          </cell>
          <cell r="H813">
            <v>5146</v>
          </cell>
          <cell r="K813">
            <v>0</v>
          </cell>
          <cell r="L813" t="str">
            <v>Cargo NÃO encontrado</v>
          </cell>
        </row>
        <row r="814">
          <cell r="A814">
            <v>2695</v>
          </cell>
          <cell r="B814" t="str">
            <v>Pincéis Tigre S/A</v>
          </cell>
          <cell r="C814" t="str">
            <v>Área Pincéis Tigre</v>
          </cell>
          <cell r="D814" t="str">
            <v>Diretoria Administrativa e Comercial</v>
          </cell>
          <cell r="E814" t="str">
            <v>Analista Comércio Exterior Sr </v>
          </cell>
          <cell r="F814">
            <v>1324</v>
          </cell>
          <cell r="G814" t="str">
            <v>O</v>
          </cell>
          <cell r="H814">
            <v>5151</v>
          </cell>
          <cell r="K814">
            <v>0</v>
          </cell>
          <cell r="L814" t="str">
            <v>Cargo NÃO encontrado</v>
          </cell>
        </row>
        <row r="815">
          <cell r="A815">
            <v>2704</v>
          </cell>
          <cell r="B815" t="str">
            <v>Pincéis Tigre S/A</v>
          </cell>
          <cell r="C815" t="str">
            <v>Área Pincéis Tigre</v>
          </cell>
          <cell r="D815" t="str">
            <v>Diretoria Administrativa e Comercial</v>
          </cell>
          <cell r="E815" t="str">
            <v>Analista Contábil Jr </v>
          </cell>
          <cell r="F815">
            <v>1324</v>
          </cell>
          <cell r="G815" t="str">
            <v>O</v>
          </cell>
          <cell r="H815">
            <v>5031</v>
          </cell>
          <cell r="K815">
            <v>0</v>
          </cell>
          <cell r="L815" t="str">
            <v>Cargo NÃO encontrado</v>
          </cell>
        </row>
        <row r="816">
          <cell r="A816">
            <v>3605</v>
          </cell>
          <cell r="B816" t="str">
            <v>Pincéis Tigre S/A</v>
          </cell>
          <cell r="C816" t="str">
            <v>Área Pincéis Tigre</v>
          </cell>
          <cell r="D816" t="str">
            <v>Diretoria Administrativa e Comercial</v>
          </cell>
          <cell r="E816" t="str">
            <v>Analista Contábil Pl</v>
          </cell>
          <cell r="F816">
            <v>1324</v>
          </cell>
          <cell r="G816" t="str">
            <v>O</v>
          </cell>
          <cell r="H816">
            <v>5002</v>
          </cell>
          <cell r="K816">
            <v>0</v>
          </cell>
          <cell r="L816" t="str">
            <v>Cargo NÃO encontrado</v>
          </cell>
        </row>
        <row r="817">
          <cell r="A817">
            <v>3606</v>
          </cell>
          <cell r="B817" t="str">
            <v>Pincéis Tigre S/A</v>
          </cell>
          <cell r="C817" t="str">
            <v>Área Pincéis Tigre</v>
          </cell>
          <cell r="D817" t="str">
            <v>Diretoria Administrativa e Comercial</v>
          </cell>
          <cell r="E817" t="str">
            <v>Analista Contábil Sr</v>
          </cell>
          <cell r="F817">
            <v>1324</v>
          </cell>
          <cell r="G817" t="str">
            <v>O</v>
          </cell>
          <cell r="H817">
            <v>5032</v>
          </cell>
          <cell r="K817">
            <v>0</v>
          </cell>
          <cell r="L817" t="str">
            <v>Cargo NÃO encontrado</v>
          </cell>
        </row>
        <row r="818">
          <cell r="A818">
            <v>2700</v>
          </cell>
          <cell r="B818" t="str">
            <v>Pincéis Tigre S/A</v>
          </cell>
          <cell r="C818" t="str">
            <v>Área Pincéis Tigre</v>
          </cell>
          <cell r="D818" t="str">
            <v>Diretoria Administrativa e Comercial</v>
          </cell>
          <cell r="E818" t="str">
            <v>Analista Custos Jr </v>
          </cell>
          <cell r="F818">
            <v>1324</v>
          </cell>
          <cell r="G818" t="str">
            <v>O</v>
          </cell>
          <cell r="H818">
            <v>5063</v>
          </cell>
          <cell r="K818">
            <v>0</v>
          </cell>
          <cell r="L818" t="str">
            <v>Cargo NÃO encontrado</v>
          </cell>
        </row>
        <row r="819">
          <cell r="A819">
            <v>3607</v>
          </cell>
          <cell r="B819" t="str">
            <v>Pincéis Tigre S/A</v>
          </cell>
          <cell r="C819" t="str">
            <v>Área Pincéis Tigre</v>
          </cell>
          <cell r="D819" t="str">
            <v>Diretoria Administrativa e Comercial</v>
          </cell>
          <cell r="E819" t="str">
            <v>Analista Custos Pl</v>
          </cell>
          <cell r="F819">
            <v>1324</v>
          </cell>
          <cell r="G819" t="str">
            <v>O</v>
          </cell>
          <cell r="H819">
            <v>5006</v>
          </cell>
          <cell r="K819">
            <v>0</v>
          </cell>
          <cell r="L819" t="str">
            <v>Cargo NÃO encontrado</v>
          </cell>
        </row>
        <row r="820">
          <cell r="A820">
            <v>3608</v>
          </cell>
          <cell r="B820" t="str">
            <v>Pincéis Tigre S/A</v>
          </cell>
          <cell r="C820" t="str">
            <v>Área Pincéis Tigre</v>
          </cell>
          <cell r="D820" t="str">
            <v>Diretoria Administrativa e Comercial</v>
          </cell>
          <cell r="E820" t="str">
            <v>Analista Custos Sr</v>
          </cell>
          <cell r="F820">
            <v>1324</v>
          </cell>
          <cell r="G820" t="str">
            <v>O</v>
          </cell>
          <cell r="H820">
            <v>5064</v>
          </cell>
          <cell r="K820">
            <v>0</v>
          </cell>
          <cell r="L820" t="str">
            <v>Cargo NÃO encontrado</v>
          </cell>
        </row>
        <row r="821">
          <cell r="A821">
            <v>3424</v>
          </cell>
          <cell r="B821" t="str">
            <v>Pincéis Tigre S/A</v>
          </cell>
          <cell r="C821" t="str">
            <v>Área Pincéis Tigre</v>
          </cell>
          <cell r="D821" t="str">
            <v>Diretoria Administrativa e Comercial</v>
          </cell>
          <cell r="E821" t="str">
            <v>Analista Exportação Jr</v>
          </cell>
          <cell r="F821">
            <v>1324</v>
          </cell>
          <cell r="G821" t="str">
            <v>O</v>
          </cell>
          <cell r="H821">
            <v>5133</v>
          </cell>
          <cell r="K821">
            <v>0</v>
          </cell>
          <cell r="L821" t="str">
            <v>Cargo NÃO encontrado</v>
          </cell>
        </row>
        <row r="822">
          <cell r="A822">
            <v>3423</v>
          </cell>
          <cell r="B822" t="str">
            <v>Pincéis Tigre S/A</v>
          </cell>
          <cell r="C822" t="str">
            <v>Área Pincéis Tigre</v>
          </cell>
          <cell r="D822" t="str">
            <v>Diretoria Administrativa e Comercial</v>
          </cell>
          <cell r="E822" t="str">
            <v>Analista Exportação Pl</v>
          </cell>
          <cell r="F822">
            <v>1324</v>
          </cell>
          <cell r="G822" t="str">
            <v>O</v>
          </cell>
          <cell r="H822">
            <v>5103</v>
          </cell>
          <cell r="K822">
            <v>0</v>
          </cell>
          <cell r="L822" t="str">
            <v>Cargo NÃO encontrado</v>
          </cell>
        </row>
        <row r="823">
          <cell r="A823">
            <v>2678</v>
          </cell>
          <cell r="B823" t="str">
            <v>Pincéis Tigre S/A</v>
          </cell>
          <cell r="C823" t="str">
            <v>Área Pincéis Tigre</v>
          </cell>
          <cell r="D823" t="str">
            <v>Diretoria Administrativa e Comercial</v>
          </cell>
          <cell r="E823" t="str">
            <v>Analista Exportação Sr </v>
          </cell>
          <cell r="F823">
            <v>1324</v>
          </cell>
          <cell r="G823" t="str">
            <v>O</v>
          </cell>
          <cell r="H823">
            <v>5134</v>
          </cell>
          <cell r="K823">
            <v>0</v>
          </cell>
          <cell r="L823" t="str">
            <v>Cargo NÃO encontrado</v>
          </cell>
        </row>
        <row r="824">
          <cell r="A824">
            <v>2697</v>
          </cell>
          <cell r="B824" t="str">
            <v>Pincéis Tigre S/A</v>
          </cell>
          <cell r="C824" t="str">
            <v>Área Pincéis Tigre</v>
          </cell>
          <cell r="D824" t="str">
            <v>Diretoria Administrativa e Comercial</v>
          </cell>
          <cell r="E824" t="str">
            <v>Analista Financeiro Jr </v>
          </cell>
          <cell r="F824">
            <v>1324</v>
          </cell>
          <cell r="G824" t="str">
            <v>O</v>
          </cell>
          <cell r="H824">
            <v>5039</v>
          </cell>
          <cell r="K824">
            <v>0</v>
          </cell>
          <cell r="L824" t="str">
            <v>Cargo NÃO encontrado</v>
          </cell>
        </row>
        <row r="825">
          <cell r="A825">
            <v>3428</v>
          </cell>
          <cell r="B825" t="str">
            <v>Pincéis Tigre S/A</v>
          </cell>
          <cell r="C825" t="str">
            <v>Área Pincéis Tigre</v>
          </cell>
          <cell r="D825" t="str">
            <v>Diretoria Administrativa e Comercial</v>
          </cell>
          <cell r="E825" t="str">
            <v>Analista Financeiro Pl</v>
          </cell>
          <cell r="F825">
            <v>1324</v>
          </cell>
          <cell r="G825" t="str">
            <v>O</v>
          </cell>
          <cell r="H825">
            <v>5102</v>
          </cell>
          <cell r="K825">
            <v>0</v>
          </cell>
          <cell r="L825" t="str">
            <v>Cargo NÃO encontrado</v>
          </cell>
        </row>
        <row r="826">
          <cell r="A826">
            <v>3429</v>
          </cell>
          <cell r="B826" t="str">
            <v>Pincéis Tigre S/A</v>
          </cell>
          <cell r="C826" t="str">
            <v>Área Pincéis Tigre</v>
          </cell>
          <cell r="D826" t="str">
            <v>Diretoria Administrativa e Comercial</v>
          </cell>
          <cell r="E826" t="str">
            <v>Analista Financeiro Sr</v>
          </cell>
          <cell r="F826">
            <v>1324</v>
          </cell>
          <cell r="G826" t="str">
            <v>O</v>
          </cell>
          <cell r="H826">
            <v>5040</v>
          </cell>
          <cell r="K826">
            <v>0</v>
          </cell>
          <cell r="L826" t="str">
            <v>Cargo NÃO encontrado</v>
          </cell>
        </row>
        <row r="827">
          <cell r="A827">
            <v>2703</v>
          </cell>
          <cell r="B827" t="str">
            <v>Pincéis Tigre S/A</v>
          </cell>
          <cell r="C827" t="str">
            <v>Área Pincéis Tigre</v>
          </cell>
          <cell r="D827" t="str">
            <v>Diretoria Administrativa e Comercial</v>
          </cell>
          <cell r="E827" t="str">
            <v>Analista Fiscal Jr </v>
          </cell>
          <cell r="F827">
            <v>1324</v>
          </cell>
          <cell r="G827" t="str">
            <v>O</v>
          </cell>
          <cell r="H827">
            <v>5067</v>
          </cell>
          <cell r="K827">
            <v>0</v>
          </cell>
          <cell r="L827" t="str">
            <v>Cargo NÃO encontrado</v>
          </cell>
        </row>
        <row r="828">
          <cell r="A828">
            <v>3609</v>
          </cell>
          <cell r="B828" t="str">
            <v>Pincéis Tigre S/A</v>
          </cell>
          <cell r="C828" t="str">
            <v>Área Pincéis Tigre</v>
          </cell>
          <cell r="D828" t="str">
            <v>Diretoria Administrativa e Comercial</v>
          </cell>
          <cell r="E828" t="str">
            <v>Analista Fiscal Pl</v>
          </cell>
          <cell r="F828">
            <v>1324</v>
          </cell>
          <cell r="G828" t="str">
            <v>O</v>
          </cell>
          <cell r="H828">
            <v>5123</v>
          </cell>
          <cell r="K828">
            <v>0</v>
          </cell>
          <cell r="L828" t="str">
            <v>Cargo NÃO encontrado</v>
          </cell>
        </row>
        <row r="829">
          <cell r="A829">
            <v>3610</v>
          </cell>
          <cell r="B829" t="str">
            <v>Pincéis Tigre S/A</v>
          </cell>
          <cell r="C829" t="str">
            <v>Área Pincéis Tigre</v>
          </cell>
          <cell r="D829" t="str">
            <v>Diretoria Administrativa e Comercial</v>
          </cell>
          <cell r="E829" t="str">
            <v>Analista Fiscal Sr</v>
          </cell>
          <cell r="F829">
            <v>1342</v>
          </cell>
          <cell r="G829" t="str">
            <v>O</v>
          </cell>
          <cell r="H829">
            <v>5068</v>
          </cell>
          <cell r="K829">
            <v>0</v>
          </cell>
          <cell r="L829" t="str">
            <v>Cargo NÃO encontrado</v>
          </cell>
        </row>
        <row r="830">
          <cell r="A830">
            <v>2680</v>
          </cell>
          <cell r="B830" t="str">
            <v>Pincéis Tigre S/A</v>
          </cell>
          <cell r="C830" t="str">
            <v>Área Pincéis Tigre</v>
          </cell>
          <cell r="D830" t="str">
            <v>Diretoria Administrativa e Comercial</v>
          </cell>
          <cell r="E830" t="str">
            <v>Analista Importação Jr </v>
          </cell>
          <cell r="F830">
            <v>1324</v>
          </cell>
          <cell r="G830" t="str">
            <v>O</v>
          </cell>
          <cell r="H830">
            <v>5041</v>
          </cell>
          <cell r="K830">
            <v>0</v>
          </cell>
          <cell r="L830" t="str">
            <v>Cargo NÃO encontrado</v>
          </cell>
        </row>
        <row r="831">
          <cell r="A831">
            <v>2679</v>
          </cell>
          <cell r="B831" t="str">
            <v>Pincéis Tigre S/A</v>
          </cell>
          <cell r="C831" t="str">
            <v>Área Pincéis Tigre</v>
          </cell>
          <cell r="D831" t="str">
            <v>Diretoria Administrativa e Comercial</v>
          </cell>
          <cell r="E831" t="str">
            <v>Analista Importação Pl </v>
          </cell>
          <cell r="F831">
            <v>1324</v>
          </cell>
          <cell r="G831" t="str">
            <v>O</v>
          </cell>
          <cell r="H831">
            <v>5100</v>
          </cell>
          <cell r="K831">
            <v>0</v>
          </cell>
          <cell r="L831" t="str">
            <v>Cargo NÃO encontrado</v>
          </cell>
        </row>
        <row r="832">
          <cell r="A832">
            <v>3425</v>
          </cell>
          <cell r="B832" t="str">
            <v>Pincéis Tigre S/A</v>
          </cell>
          <cell r="C832" t="str">
            <v>Área Pincéis Tigre</v>
          </cell>
          <cell r="D832" t="str">
            <v>Diretoria Administrativa e Comercial</v>
          </cell>
          <cell r="E832" t="str">
            <v>Analista Importação Sr</v>
          </cell>
          <cell r="F832">
            <v>1324</v>
          </cell>
          <cell r="G832" t="str">
            <v>O</v>
          </cell>
          <cell r="H832">
            <v>5042</v>
          </cell>
          <cell r="K832">
            <v>0</v>
          </cell>
          <cell r="L832" t="str">
            <v>Cargo NÃO encontrado</v>
          </cell>
        </row>
        <row r="833">
          <cell r="A833">
            <v>3195</v>
          </cell>
          <cell r="B833" t="str">
            <v>Pincéis Tigre S/A</v>
          </cell>
          <cell r="C833" t="str">
            <v>Área Pincéis Tigre</v>
          </cell>
          <cell r="D833" t="str">
            <v>Diretoria Administrativa e Comercial</v>
          </cell>
          <cell r="E833" t="str">
            <v>Analista Recursos Humanos Jr </v>
          </cell>
          <cell r="F833">
            <v>1324</v>
          </cell>
          <cell r="G833" t="str">
            <v>O</v>
          </cell>
          <cell r="H833">
            <v>5049</v>
          </cell>
          <cell r="K833">
            <v>0</v>
          </cell>
          <cell r="L833" t="str">
            <v>Cargo NÃO encontrado</v>
          </cell>
        </row>
        <row r="834">
          <cell r="A834">
            <v>3194</v>
          </cell>
          <cell r="B834" t="str">
            <v>Pincéis Tigre S/A</v>
          </cell>
          <cell r="C834" t="str">
            <v>Área Pincéis Tigre</v>
          </cell>
          <cell r="D834" t="str">
            <v>Diretoria Administrativa e Comercial</v>
          </cell>
          <cell r="E834" t="str">
            <v>Analista Recursos Humanos Pl </v>
          </cell>
          <cell r="F834">
            <v>1324</v>
          </cell>
          <cell r="G834" t="str">
            <v>O</v>
          </cell>
          <cell r="H834">
            <v>5007</v>
          </cell>
          <cell r="K834">
            <v>0</v>
          </cell>
          <cell r="L834" t="str">
            <v>Cargo NÃO encontrado</v>
          </cell>
        </row>
        <row r="835">
          <cell r="A835">
            <v>3422</v>
          </cell>
          <cell r="B835" t="str">
            <v>Pincéis Tigre S/A</v>
          </cell>
          <cell r="C835" t="str">
            <v>Área Pincéis Tigre</v>
          </cell>
          <cell r="D835" t="str">
            <v>Diretoria Administrativa e Comercial</v>
          </cell>
          <cell r="E835" t="str">
            <v>Analista Recursos Humanos Sr</v>
          </cell>
          <cell r="F835">
            <v>1324</v>
          </cell>
          <cell r="G835" t="str">
            <v>O</v>
          </cell>
          <cell r="H835">
            <v>5050</v>
          </cell>
          <cell r="K835">
            <v>0</v>
          </cell>
          <cell r="L835" t="str">
            <v>Cargo NÃO encontrado</v>
          </cell>
        </row>
        <row r="836">
          <cell r="A836">
            <v>2669</v>
          </cell>
          <cell r="B836" t="str">
            <v>Pincéis Tigre S/A</v>
          </cell>
          <cell r="C836" t="str">
            <v>Área Pincéis Tigre</v>
          </cell>
          <cell r="D836" t="str">
            <v>Diretoria Administrativa e Comercial</v>
          </cell>
          <cell r="E836" t="str">
            <v>Assessor Jurídico </v>
          </cell>
          <cell r="F836">
            <v>1324</v>
          </cell>
          <cell r="G836" t="str">
            <v>O</v>
          </cell>
          <cell r="H836">
            <v>3131</v>
          </cell>
          <cell r="K836">
            <v>0</v>
          </cell>
          <cell r="L836" t="str">
            <v>Cargo NÃO encontrado</v>
          </cell>
        </row>
        <row r="837">
          <cell r="A837">
            <v>3434</v>
          </cell>
          <cell r="B837" t="str">
            <v>Pincéis Tigre S/A</v>
          </cell>
          <cell r="C837" t="str">
            <v>Área Pincéis Tigre</v>
          </cell>
          <cell r="D837" t="str">
            <v>Diretoria Administrativa e Comercial</v>
          </cell>
          <cell r="E837" t="str">
            <v>Assistente Marketing Jr</v>
          </cell>
          <cell r="F837">
            <v>1324</v>
          </cell>
          <cell r="G837" t="str">
            <v>O</v>
          </cell>
          <cell r="H837">
            <v>5190</v>
          </cell>
          <cell r="K837">
            <v>0</v>
          </cell>
          <cell r="L837" t="str">
            <v>Cargo NÃO encontrado</v>
          </cell>
        </row>
        <row r="838">
          <cell r="A838">
            <v>2692</v>
          </cell>
          <cell r="B838" t="str">
            <v>Pincéis Tigre S/A</v>
          </cell>
          <cell r="C838" t="str">
            <v>Área Pincéis Tigre</v>
          </cell>
          <cell r="D838" t="str">
            <v>Diretoria Administrativa e Comercial</v>
          </cell>
          <cell r="E838" t="str">
            <v>Assistente Marketing Pl </v>
          </cell>
          <cell r="F838">
            <v>1324</v>
          </cell>
          <cell r="G838" t="str">
            <v>O</v>
          </cell>
          <cell r="H838">
            <v>5190</v>
          </cell>
          <cell r="K838">
            <v>0</v>
          </cell>
          <cell r="L838" t="str">
            <v>Cargo NÃO encontrado</v>
          </cell>
        </row>
        <row r="839">
          <cell r="A839">
            <v>2691</v>
          </cell>
          <cell r="B839" t="str">
            <v>Pincéis Tigre S/A</v>
          </cell>
          <cell r="C839" t="str">
            <v>Área Pincéis Tigre</v>
          </cell>
          <cell r="D839" t="str">
            <v>Diretoria Administrativa e Comercial</v>
          </cell>
          <cell r="E839" t="str">
            <v>Assistente Marketing Sr </v>
          </cell>
          <cell r="F839">
            <v>1324</v>
          </cell>
          <cell r="G839" t="str">
            <v>O</v>
          </cell>
          <cell r="H839">
            <v>5190</v>
          </cell>
          <cell r="K839">
            <v>0</v>
          </cell>
          <cell r="L839" t="str">
            <v>Cargo NÃO encontrado</v>
          </cell>
        </row>
        <row r="840">
          <cell r="A840">
            <v>3196</v>
          </cell>
          <cell r="B840" t="str">
            <v>Pincéis Tigre S/A</v>
          </cell>
          <cell r="C840" t="str">
            <v>Área Pincéis Tigre</v>
          </cell>
          <cell r="D840" t="str">
            <v>Diretoria Administrativa e Comercial</v>
          </cell>
          <cell r="E840" t="str">
            <v>Assistente Social </v>
          </cell>
          <cell r="F840">
            <v>1324</v>
          </cell>
          <cell r="G840" t="str">
            <v>O</v>
          </cell>
          <cell r="H840">
            <v>5090</v>
          </cell>
          <cell r="K840">
            <v>0</v>
          </cell>
          <cell r="L840" t="str">
            <v>Cargo NÃO encontrado</v>
          </cell>
        </row>
        <row r="841">
          <cell r="A841">
            <v>3197</v>
          </cell>
          <cell r="B841" t="str">
            <v>Pincéis Tigre S/A</v>
          </cell>
          <cell r="C841" t="str">
            <v>Área Pincéis Tigre</v>
          </cell>
          <cell r="D841" t="str">
            <v>Diretoria Administrativa e Comercial</v>
          </cell>
          <cell r="E841" t="str">
            <v>Auxiliar Administração Pessoal </v>
          </cell>
          <cell r="F841">
            <v>1324</v>
          </cell>
          <cell r="G841" t="str">
            <v>O</v>
          </cell>
          <cell r="H841">
            <v>6020</v>
          </cell>
          <cell r="K841">
            <v>0</v>
          </cell>
          <cell r="L841" t="str">
            <v>Cargo NÃO encontrado</v>
          </cell>
        </row>
        <row r="842">
          <cell r="A842">
            <v>2684</v>
          </cell>
          <cell r="B842" t="str">
            <v>Pincéis Tigre S/A</v>
          </cell>
          <cell r="C842" t="str">
            <v>Área Pincéis Tigre</v>
          </cell>
          <cell r="D842" t="str">
            <v>Diretoria Administrativa e Comercial</v>
          </cell>
          <cell r="E842" t="str">
            <v>Auxiliar Administração Vendas </v>
          </cell>
          <cell r="F842">
            <v>1324</v>
          </cell>
          <cell r="G842" t="str">
            <v>O</v>
          </cell>
          <cell r="H842">
            <v>6012</v>
          </cell>
          <cell r="K842">
            <v>0</v>
          </cell>
          <cell r="L842" t="str">
            <v>Cargo NÃO encontrado</v>
          </cell>
        </row>
        <row r="843">
          <cell r="A843">
            <v>2670</v>
          </cell>
          <cell r="B843" t="str">
            <v>Pincéis Tigre S/A</v>
          </cell>
          <cell r="C843" t="str">
            <v>Área Pincéis Tigre</v>
          </cell>
          <cell r="D843" t="str">
            <v>Diretoria Administrativa e Comercial</v>
          </cell>
          <cell r="E843" t="str">
            <v>Auxiliar Administrativo</v>
          </cell>
          <cell r="F843">
            <v>1324</v>
          </cell>
          <cell r="G843" t="str">
            <v>O</v>
          </cell>
          <cell r="H843">
            <v>6084</v>
          </cell>
          <cell r="K843">
            <v>0</v>
          </cell>
          <cell r="L843" t="str">
            <v>Cargo NÃO encontrado</v>
          </cell>
        </row>
        <row r="844">
          <cell r="A844">
            <v>2953</v>
          </cell>
          <cell r="B844" t="str">
            <v>Pincéis Tigre S/A</v>
          </cell>
          <cell r="C844" t="str">
            <v>Área Pincéis Tigre</v>
          </cell>
          <cell r="D844" t="str">
            <v>Diretoria Administrativa e Comercial</v>
          </cell>
          <cell r="E844" t="str">
            <v>Auxiliar Copa/Limpeza </v>
          </cell>
          <cell r="F844">
            <v>1324</v>
          </cell>
          <cell r="G844" t="str">
            <v>O</v>
          </cell>
          <cell r="H844">
            <v>6116</v>
          </cell>
          <cell r="K844">
            <v>0</v>
          </cell>
          <cell r="L844" t="str">
            <v>Cargo NÃO encontrado</v>
          </cell>
        </row>
        <row r="845">
          <cell r="A845">
            <v>2743</v>
          </cell>
          <cell r="B845" t="str">
            <v>Pincéis Tigre S/A</v>
          </cell>
          <cell r="C845" t="str">
            <v>Área Pincéis Tigre</v>
          </cell>
          <cell r="D845" t="str">
            <v>Diretoria Administrativa e Comercial</v>
          </cell>
          <cell r="E845" t="str">
            <v>Auxiliar Enfermagem Trabalho </v>
          </cell>
          <cell r="F845">
            <v>1324</v>
          </cell>
          <cell r="G845" t="str">
            <v>O</v>
          </cell>
          <cell r="H845">
            <v>5126</v>
          </cell>
          <cell r="K845">
            <v>0</v>
          </cell>
          <cell r="L845" t="str">
            <v>Cargo NÃO encontrado</v>
          </cell>
        </row>
        <row r="846">
          <cell r="A846">
            <v>2699</v>
          </cell>
          <cell r="B846" t="str">
            <v>Pincéis Tigre S/A</v>
          </cell>
          <cell r="C846" t="str">
            <v>Área Pincéis Tigre</v>
          </cell>
          <cell r="D846" t="str">
            <v>Diretoria Administrativa e Comercial</v>
          </cell>
          <cell r="E846" t="str">
            <v>Contador </v>
          </cell>
          <cell r="F846">
            <v>1324</v>
          </cell>
          <cell r="G846" t="str">
            <v>O</v>
          </cell>
          <cell r="H846">
            <v>3001</v>
          </cell>
          <cell r="K846">
            <v>0</v>
          </cell>
          <cell r="L846" t="str">
            <v>Cargo NÃO encontrado</v>
          </cell>
        </row>
        <row r="847">
          <cell r="A847">
            <v>2986</v>
          </cell>
          <cell r="B847" t="str">
            <v>Pincéis Tigre S/A</v>
          </cell>
          <cell r="C847" t="str">
            <v>Área Pincéis Tigre</v>
          </cell>
          <cell r="D847" t="str">
            <v>Diretoria Administrativa e Comercial</v>
          </cell>
          <cell r="E847" t="str">
            <v>Coordenador Atendimento e Tecnologia </v>
          </cell>
          <cell r="F847">
            <v>1324</v>
          </cell>
          <cell r="G847" t="str">
            <v>O</v>
          </cell>
          <cell r="H847">
            <v>3103</v>
          </cell>
          <cell r="K847">
            <v>0</v>
          </cell>
          <cell r="L847" t="str">
            <v>Cargo NÃO encontrado</v>
          </cell>
        </row>
        <row r="848">
          <cell r="A848">
            <v>2698</v>
          </cell>
          <cell r="B848" t="str">
            <v>Pincéis Tigre S/A</v>
          </cell>
          <cell r="C848" t="str">
            <v>Área Pincéis Tigre</v>
          </cell>
          <cell r="D848" t="str">
            <v>Diretoria Administrativa e Comercial</v>
          </cell>
          <cell r="E848" t="str">
            <v>Coordenador Custos e Orçamentos </v>
          </cell>
          <cell r="F848">
            <v>1324</v>
          </cell>
          <cell r="G848" t="str">
            <v>O</v>
          </cell>
          <cell r="H848">
            <v>3005</v>
          </cell>
          <cell r="K848">
            <v>0</v>
          </cell>
          <cell r="L848" t="str">
            <v>Cargo NÃO encontrado</v>
          </cell>
        </row>
        <row r="849">
          <cell r="A849">
            <v>2677</v>
          </cell>
          <cell r="B849" t="str">
            <v>Pincéis Tigre S/A</v>
          </cell>
          <cell r="C849" t="str">
            <v>Área Pincéis Tigre</v>
          </cell>
          <cell r="D849" t="str">
            <v>Diretoria Administrativa e Comercial</v>
          </cell>
          <cell r="E849" t="str">
            <v>Coordenador Importação / Exportação </v>
          </cell>
          <cell r="F849">
            <v>1324</v>
          </cell>
          <cell r="G849" t="str">
            <v>O</v>
          </cell>
          <cell r="H849">
            <v>3046</v>
          </cell>
          <cell r="K849">
            <v>0</v>
          </cell>
          <cell r="L849" t="str">
            <v>Cargo NÃO encontrado</v>
          </cell>
        </row>
        <row r="850">
          <cell r="A850">
            <v>3008</v>
          </cell>
          <cell r="B850" t="str">
            <v>Pincéis Tigre S/A</v>
          </cell>
          <cell r="C850" t="str">
            <v>Área Pincéis Tigre</v>
          </cell>
          <cell r="D850" t="str">
            <v>Diretoria Administrativa e Comercial</v>
          </cell>
          <cell r="E850" t="str">
            <v>Diretor Geral</v>
          </cell>
          <cell r="F850">
            <v>1324</v>
          </cell>
          <cell r="G850" t="str">
            <v>O</v>
          </cell>
          <cell r="H850">
            <v>1009</v>
          </cell>
          <cell r="K850">
            <v>0</v>
          </cell>
          <cell r="L850" t="str">
            <v>Cargo NÃO encontrado</v>
          </cell>
        </row>
        <row r="851">
          <cell r="A851">
            <v>2694</v>
          </cell>
          <cell r="B851" t="str">
            <v>Pincéis Tigre S/A</v>
          </cell>
          <cell r="C851" t="str">
            <v>Área Pincéis Tigre</v>
          </cell>
          <cell r="D851" t="str">
            <v>Diretoria Administrativa e Comercial</v>
          </cell>
          <cell r="E851" t="str">
            <v>Gerente Internacional Vendas </v>
          </cell>
          <cell r="F851">
            <v>1324</v>
          </cell>
          <cell r="G851" t="str">
            <v>O</v>
          </cell>
          <cell r="H851">
            <v>2008</v>
          </cell>
          <cell r="K851">
            <v>0</v>
          </cell>
          <cell r="L851" t="str">
            <v>Cargo NÃO encontrado</v>
          </cell>
        </row>
        <row r="852">
          <cell r="A852">
            <v>2690</v>
          </cell>
          <cell r="B852" t="str">
            <v>Pincéis Tigre S/A</v>
          </cell>
          <cell r="C852" t="str">
            <v>Área Pincéis Tigre</v>
          </cell>
          <cell r="D852" t="str">
            <v>Diretoria Administrativa e Comercial</v>
          </cell>
          <cell r="E852" t="str">
            <v>Gerente Marketing </v>
          </cell>
          <cell r="F852">
            <v>1324</v>
          </cell>
          <cell r="G852" t="str">
            <v>O</v>
          </cell>
          <cell r="H852">
            <v>2010</v>
          </cell>
          <cell r="K852">
            <v>0</v>
          </cell>
          <cell r="L852" t="str">
            <v>Cargo NÃO encontrado</v>
          </cell>
        </row>
        <row r="853">
          <cell r="A853">
            <v>2681</v>
          </cell>
          <cell r="B853" t="str">
            <v>Pincéis Tigre S/A</v>
          </cell>
          <cell r="C853" t="str">
            <v>Área Pincéis Tigre</v>
          </cell>
          <cell r="D853" t="str">
            <v>Diretoria Administrativa e Comercial</v>
          </cell>
          <cell r="E853" t="str">
            <v>Gerente Nacional Vendas </v>
          </cell>
          <cell r="F853">
            <v>1324</v>
          </cell>
          <cell r="G853" t="str">
            <v>O</v>
          </cell>
          <cell r="H853">
            <v>2012</v>
          </cell>
          <cell r="K853">
            <v>0</v>
          </cell>
          <cell r="L853" t="str">
            <v>Cargo NÃO encontrado</v>
          </cell>
        </row>
        <row r="854">
          <cell r="A854">
            <v>2693</v>
          </cell>
          <cell r="B854" t="str">
            <v>Pincéis Tigre S/A</v>
          </cell>
          <cell r="C854" t="str">
            <v>Área Pincéis Tigre</v>
          </cell>
          <cell r="D854" t="str">
            <v>Diretoria Administrativa e Comercial</v>
          </cell>
          <cell r="E854" t="str">
            <v>Gerente Negócios - UD</v>
          </cell>
          <cell r="F854">
            <v>1324</v>
          </cell>
          <cell r="G854" t="str">
            <v>O</v>
          </cell>
          <cell r="K854">
            <v>0</v>
          </cell>
          <cell r="L854" t="str">
            <v>Cargo NÃO encontrado</v>
          </cell>
        </row>
        <row r="855">
          <cell r="A855">
            <v>2688</v>
          </cell>
          <cell r="B855" t="str">
            <v>Pincéis Tigre S/A</v>
          </cell>
          <cell r="C855" t="str">
            <v>Área Pincéis Tigre</v>
          </cell>
          <cell r="D855" t="str">
            <v>Diretoria Administrativa e Comercial</v>
          </cell>
          <cell r="E855" t="str">
            <v>Gerente Regional Vendas São Paulo - Sul - Aracaju</v>
          </cell>
          <cell r="F855">
            <v>1324</v>
          </cell>
          <cell r="G855" t="str">
            <v>O</v>
          </cell>
          <cell r="H855">
            <v>2016</v>
          </cell>
          <cell r="K855">
            <v>0</v>
          </cell>
          <cell r="L855" t="str">
            <v>Cargo NÃO encontrado</v>
          </cell>
        </row>
        <row r="856">
          <cell r="A856">
            <v>2741</v>
          </cell>
          <cell r="B856" t="str">
            <v>Pincéis Tigre S/A</v>
          </cell>
          <cell r="C856" t="str">
            <v>Área Pincéis Tigre</v>
          </cell>
          <cell r="D856" t="str">
            <v>Diretoria Administrativa e Comercial</v>
          </cell>
          <cell r="E856" t="str">
            <v>Médico do Trabalho </v>
          </cell>
          <cell r="F856">
            <v>1324</v>
          </cell>
          <cell r="G856" t="str">
            <v>O</v>
          </cell>
          <cell r="H856">
            <v>3071</v>
          </cell>
          <cell r="K856">
            <v>0</v>
          </cell>
          <cell r="L856" t="str">
            <v>Cargo NÃO encontrado</v>
          </cell>
        </row>
        <row r="857">
          <cell r="A857">
            <v>2989</v>
          </cell>
          <cell r="B857" t="str">
            <v>Pincéis Tigre S/A</v>
          </cell>
          <cell r="C857" t="str">
            <v>Área Pincéis Tigre</v>
          </cell>
          <cell r="D857" t="str">
            <v>Diretoria Administrativa e Comercial</v>
          </cell>
          <cell r="E857" t="str">
            <v>Pintor </v>
          </cell>
          <cell r="F857">
            <v>1324</v>
          </cell>
          <cell r="G857" t="str">
            <v>O</v>
          </cell>
          <cell r="H857">
            <v>6165</v>
          </cell>
          <cell r="K857">
            <v>0</v>
          </cell>
          <cell r="L857" t="str">
            <v>Cargo NÃO encontrado</v>
          </cell>
        </row>
        <row r="858">
          <cell r="A858">
            <v>2685</v>
          </cell>
          <cell r="B858" t="str">
            <v>Pincéis Tigre S/A</v>
          </cell>
          <cell r="C858" t="str">
            <v>Área Pincéis Tigre</v>
          </cell>
          <cell r="D858" t="str">
            <v>Diretoria Administrativa e Comercial</v>
          </cell>
          <cell r="E858" t="str">
            <v>Promotor Vendas Jr </v>
          </cell>
          <cell r="F858">
            <v>1324</v>
          </cell>
          <cell r="G858" t="str">
            <v>O</v>
          </cell>
          <cell r="H858">
            <v>5241</v>
          </cell>
          <cell r="K858">
            <v>0</v>
          </cell>
          <cell r="L858" t="str">
            <v>Cargo NÃO encontrado</v>
          </cell>
        </row>
        <row r="859">
          <cell r="A859">
            <v>3433</v>
          </cell>
          <cell r="B859" t="str">
            <v>Pincéis Tigre S/A</v>
          </cell>
          <cell r="C859" t="str">
            <v>Área Pincéis Tigre</v>
          </cell>
          <cell r="D859" t="str">
            <v>Diretoria Administrativa e Comercial</v>
          </cell>
          <cell r="E859" t="str">
            <v>Promotor Vendas Pl</v>
          </cell>
          <cell r="F859">
            <v>1324</v>
          </cell>
          <cell r="G859" t="str">
            <v>O</v>
          </cell>
          <cell r="H859">
            <v>5111</v>
          </cell>
          <cell r="K859">
            <v>0</v>
          </cell>
          <cell r="L859" t="str">
            <v>Cargo NÃO encontrado</v>
          </cell>
        </row>
        <row r="860">
          <cell r="A860">
            <v>2682</v>
          </cell>
          <cell r="B860" t="str">
            <v>Pincéis Tigre S/A</v>
          </cell>
          <cell r="C860" t="str">
            <v>Área Pincéis Tigre</v>
          </cell>
          <cell r="D860" t="str">
            <v>Diretoria Administrativa e Comercial</v>
          </cell>
          <cell r="E860" t="str">
            <v>Promotor Vendas Sr </v>
          </cell>
          <cell r="F860">
            <v>1324</v>
          </cell>
          <cell r="G860" t="str">
            <v>O</v>
          </cell>
          <cell r="H860">
            <v>5242</v>
          </cell>
          <cell r="K860">
            <v>0</v>
          </cell>
          <cell r="L860" t="str">
            <v>Cargo NÃO encontrado</v>
          </cell>
        </row>
        <row r="861">
          <cell r="A861">
            <v>2672</v>
          </cell>
          <cell r="B861" t="str">
            <v>Pincéis Tigre S/A</v>
          </cell>
          <cell r="C861" t="str">
            <v>Área Pincéis Tigre</v>
          </cell>
          <cell r="D861" t="str">
            <v>Diretoria Administrativa e Comercial</v>
          </cell>
          <cell r="E861" t="str">
            <v>Secretária Diretoria Bilingue </v>
          </cell>
          <cell r="F861">
            <v>1324</v>
          </cell>
          <cell r="G861" t="str">
            <v>O</v>
          </cell>
          <cell r="H861">
            <v>5113</v>
          </cell>
          <cell r="K861">
            <v>0</v>
          </cell>
          <cell r="L861" t="str">
            <v>Cargo NÃO encontrado</v>
          </cell>
        </row>
        <row r="862">
          <cell r="A862">
            <v>2985</v>
          </cell>
          <cell r="B862" t="str">
            <v>Pincéis Tigre S/A</v>
          </cell>
          <cell r="C862" t="str">
            <v>Área Pincéis Tigre</v>
          </cell>
          <cell r="D862" t="str">
            <v>Diretoria Administrativa e Comercial</v>
          </cell>
          <cell r="E862" t="str">
            <v>Vendedor </v>
          </cell>
          <cell r="F862">
            <v>1324</v>
          </cell>
          <cell r="G862" t="str">
            <v>O</v>
          </cell>
          <cell r="H862">
            <v>5079</v>
          </cell>
          <cell r="K862">
            <v>0</v>
          </cell>
          <cell r="L862" t="str">
            <v>Cargo NÃO encontrado</v>
          </cell>
        </row>
        <row r="863">
          <cell r="A863">
            <v>3443</v>
          </cell>
          <cell r="B863" t="str">
            <v>Pincéis Tigre S/A</v>
          </cell>
          <cell r="C863" t="str">
            <v>Área Pincéis Tigre</v>
          </cell>
          <cell r="D863" t="str">
            <v>Diretoria de Operações</v>
          </cell>
          <cell r="E863" t="str">
            <v>Ajustador Ferramenteiro Especializado</v>
          </cell>
          <cell r="F863">
            <v>1324</v>
          </cell>
          <cell r="G863" t="str">
            <v>O</v>
          </cell>
          <cell r="H863">
            <v>6183</v>
          </cell>
          <cell r="K863">
            <v>0</v>
          </cell>
          <cell r="L863" t="str">
            <v>Cargo NÃO encontrado</v>
          </cell>
        </row>
        <row r="864">
          <cell r="A864">
            <v>3406</v>
          </cell>
          <cell r="B864" t="str">
            <v>Pincéis Tigre S/A</v>
          </cell>
          <cell r="C864" t="str">
            <v>Área Pincéis Tigre</v>
          </cell>
          <cell r="D864" t="str">
            <v>Diretoria de Operações</v>
          </cell>
          <cell r="E864" t="str">
            <v>Ajustador Ferramenteiro Oficial </v>
          </cell>
          <cell r="F864">
            <v>1324</v>
          </cell>
          <cell r="G864" t="str">
            <v>O</v>
          </cell>
          <cell r="H864">
            <v>6077</v>
          </cell>
          <cell r="K864">
            <v>0</v>
          </cell>
          <cell r="L864" t="str">
            <v>Cargo NÃO encontrado</v>
          </cell>
        </row>
        <row r="865">
          <cell r="A865">
            <v>3442</v>
          </cell>
          <cell r="B865" t="str">
            <v>Pincéis Tigre S/A</v>
          </cell>
          <cell r="C865" t="str">
            <v>Área Pincéis Tigre</v>
          </cell>
          <cell r="D865" t="str">
            <v>Diretoria de Operações</v>
          </cell>
          <cell r="E865" t="str">
            <v>Ajustador Ferramenteiro 1/2 Oficial</v>
          </cell>
          <cell r="F865">
            <v>1324</v>
          </cell>
          <cell r="G865" t="str">
            <v>O</v>
          </cell>
          <cell r="H865">
            <v>6182</v>
          </cell>
          <cell r="K865">
            <v>0</v>
          </cell>
          <cell r="L865" t="str">
            <v>Cargo NÃO encontrado</v>
          </cell>
        </row>
        <row r="866">
          <cell r="A866">
            <v>2784</v>
          </cell>
          <cell r="B866" t="str">
            <v>Pincéis Tigre S/A</v>
          </cell>
          <cell r="C866" t="str">
            <v>Área Pincéis Tigre</v>
          </cell>
          <cell r="D866" t="str">
            <v>Diretoria de Operações</v>
          </cell>
          <cell r="E866" t="str">
            <v>Ajustador Mecânico Especializado</v>
          </cell>
          <cell r="F866">
            <v>1324</v>
          </cell>
          <cell r="G866" t="str">
            <v>O</v>
          </cell>
          <cell r="H866">
            <v>6185</v>
          </cell>
          <cell r="K866">
            <v>0</v>
          </cell>
          <cell r="L866" t="str">
            <v>Cargo NÃO encontrado</v>
          </cell>
        </row>
        <row r="867">
          <cell r="A867">
            <v>3559</v>
          </cell>
          <cell r="B867" t="str">
            <v>Pincéis Tigre S/A</v>
          </cell>
          <cell r="C867" t="str">
            <v>Área Pincéis Tigre</v>
          </cell>
          <cell r="D867" t="str">
            <v>Diretoria de Operações</v>
          </cell>
          <cell r="E867" t="str">
            <v>Ajustador Mecânico Oficial </v>
          </cell>
          <cell r="F867">
            <v>1324</v>
          </cell>
          <cell r="G867" t="str">
            <v>O</v>
          </cell>
          <cell r="H867">
            <v>6110</v>
          </cell>
          <cell r="K867">
            <v>0</v>
          </cell>
          <cell r="L867" t="str">
            <v>Cargo NÃO encontrado</v>
          </cell>
        </row>
        <row r="868">
          <cell r="A868">
            <v>3560</v>
          </cell>
          <cell r="B868" t="str">
            <v>Pincéis Tigre S/A</v>
          </cell>
          <cell r="C868" t="str">
            <v>Área Pincéis Tigre</v>
          </cell>
          <cell r="D868" t="str">
            <v>Diretoria de Operações</v>
          </cell>
          <cell r="E868" t="str">
            <v>Ajustador Mecânico 1/2 Oficial</v>
          </cell>
          <cell r="F868">
            <v>1324</v>
          </cell>
          <cell r="G868" t="str">
            <v>O</v>
          </cell>
          <cell r="H868">
            <v>6184</v>
          </cell>
          <cell r="K868">
            <v>0</v>
          </cell>
          <cell r="L868" t="str">
            <v>Cargo NÃO encontrado</v>
          </cell>
        </row>
        <row r="869">
          <cell r="A869">
            <v>3706</v>
          </cell>
          <cell r="B869" t="str">
            <v>Pincéis Tigre S/A</v>
          </cell>
          <cell r="C869" t="str">
            <v>Área Pincéis Tigre</v>
          </cell>
          <cell r="D869" t="str">
            <v>Diretoria de Operações</v>
          </cell>
          <cell r="E869" t="str">
            <v>Almoxarife Especializado</v>
          </cell>
          <cell r="F869">
            <v>1324</v>
          </cell>
          <cell r="G869" t="str">
            <v>O</v>
          </cell>
          <cell r="H869">
            <v>6243</v>
          </cell>
          <cell r="K869">
            <v>0</v>
          </cell>
          <cell r="L869" t="str">
            <v>Cargo NÃO encontrado</v>
          </cell>
        </row>
        <row r="870">
          <cell r="A870">
            <v>3704</v>
          </cell>
          <cell r="B870" t="str">
            <v>Pincéis Tigre S/A</v>
          </cell>
          <cell r="C870" t="str">
            <v>Área Pincéis Tigre</v>
          </cell>
          <cell r="D870" t="str">
            <v>Diretoria de Operações</v>
          </cell>
          <cell r="E870" t="str">
            <v>Almoxarife Oficial</v>
          </cell>
          <cell r="F870">
            <v>1324</v>
          </cell>
          <cell r="G870" t="str">
            <v>O</v>
          </cell>
          <cell r="H870">
            <v>6009</v>
          </cell>
          <cell r="K870">
            <v>0</v>
          </cell>
          <cell r="L870" t="str">
            <v>Cargo NÃO encontrado</v>
          </cell>
        </row>
        <row r="871">
          <cell r="A871">
            <v>3705</v>
          </cell>
          <cell r="B871" t="str">
            <v>Pincéis Tigre S/A</v>
          </cell>
          <cell r="C871" t="str">
            <v>Área Pincéis Tigre</v>
          </cell>
          <cell r="D871" t="str">
            <v>Diretoria de Operações</v>
          </cell>
          <cell r="E871" t="str">
            <v>Almoxarife 1/2 Oficial</v>
          </cell>
          <cell r="F871">
            <v>1324</v>
          </cell>
          <cell r="G871" t="str">
            <v>O</v>
          </cell>
          <cell r="H871">
            <v>6242</v>
          </cell>
          <cell r="K871">
            <v>0</v>
          </cell>
          <cell r="L871" t="str">
            <v>Cargo NÃO encontrado</v>
          </cell>
        </row>
        <row r="872">
          <cell r="A872">
            <v>3587</v>
          </cell>
          <cell r="B872" t="str">
            <v>Pincéis Tigre S/A</v>
          </cell>
          <cell r="C872" t="str">
            <v>Área Pincéis Tigre</v>
          </cell>
          <cell r="D872" t="str">
            <v>Diretoria de Operações</v>
          </cell>
          <cell r="E872" t="str">
            <v>Analista Planejamento Controle Produção Jr</v>
          </cell>
          <cell r="F872">
            <v>1324</v>
          </cell>
          <cell r="G872" t="str">
            <v>O</v>
          </cell>
          <cell r="H872">
            <v>5179</v>
          </cell>
          <cell r="K872">
            <v>0</v>
          </cell>
          <cell r="L872" t="str">
            <v>Cargo NÃO encontrado</v>
          </cell>
        </row>
        <row r="873">
          <cell r="A873">
            <v>3588</v>
          </cell>
          <cell r="B873" t="str">
            <v>Pincéis Tigre S/A</v>
          </cell>
          <cell r="C873" t="str">
            <v>Área Pincéis Tigre</v>
          </cell>
          <cell r="D873" t="str">
            <v>Diretoria de Operações</v>
          </cell>
          <cell r="E873" t="str">
            <v>Analista Planejamento Controle Produção Pl</v>
          </cell>
          <cell r="F873">
            <v>1324</v>
          </cell>
          <cell r="G873" t="str">
            <v>O</v>
          </cell>
          <cell r="H873">
            <v>5023</v>
          </cell>
          <cell r="K873">
            <v>0</v>
          </cell>
          <cell r="L873" t="str">
            <v>Cargo NÃO encontrado</v>
          </cell>
        </row>
        <row r="874">
          <cell r="A874">
            <v>3340</v>
          </cell>
          <cell r="B874" t="str">
            <v>Pincéis Tigre S/A</v>
          </cell>
          <cell r="C874" t="str">
            <v>Área Pincéis Tigre</v>
          </cell>
          <cell r="D874" t="str">
            <v>Diretoria de Operações</v>
          </cell>
          <cell r="E874" t="str">
            <v>Analista Planejamento Controle Produção Sr</v>
          </cell>
          <cell r="F874">
            <v>1324</v>
          </cell>
          <cell r="G874" t="str">
            <v>O</v>
          </cell>
          <cell r="H874">
            <v>5180</v>
          </cell>
          <cell r="K874">
            <v>0</v>
          </cell>
          <cell r="L874" t="str">
            <v>Cargo NÃO encontrado</v>
          </cell>
        </row>
        <row r="875">
          <cell r="A875">
            <v>2956</v>
          </cell>
          <cell r="B875" t="str">
            <v>Pincéis Tigre S/A</v>
          </cell>
          <cell r="C875" t="str">
            <v>Área Pincéis Tigre</v>
          </cell>
          <cell r="D875" t="str">
            <v>Diretoria de Operações</v>
          </cell>
          <cell r="E875" t="str">
            <v>Analista Planejamento Jr </v>
          </cell>
          <cell r="F875">
            <v>1324</v>
          </cell>
          <cell r="G875" t="str">
            <v>O</v>
          </cell>
          <cell r="H875">
            <v>5139</v>
          </cell>
          <cell r="K875">
            <v>0</v>
          </cell>
          <cell r="L875" t="str">
            <v>Cargo NÃO encontrado</v>
          </cell>
        </row>
        <row r="876">
          <cell r="A876">
            <v>3445</v>
          </cell>
          <cell r="B876" t="str">
            <v>Pincéis Tigre S/A</v>
          </cell>
          <cell r="C876" t="str">
            <v>Área Pincéis Tigre</v>
          </cell>
          <cell r="D876" t="str">
            <v>Diretoria de Operações</v>
          </cell>
          <cell r="E876" t="str">
            <v>Analista Planejamento Pl</v>
          </cell>
          <cell r="F876">
            <v>1324</v>
          </cell>
          <cell r="G876" t="str">
            <v>O</v>
          </cell>
          <cell r="H876">
            <v>5097</v>
          </cell>
          <cell r="K876">
            <v>0</v>
          </cell>
          <cell r="L876" t="str">
            <v>Cargo NÃO encontrado</v>
          </cell>
        </row>
        <row r="877">
          <cell r="A877">
            <v>2906</v>
          </cell>
          <cell r="B877" t="str">
            <v>Pincéis Tigre S/A</v>
          </cell>
          <cell r="C877" t="str">
            <v>Área Pincéis Tigre</v>
          </cell>
          <cell r="D877" t="str">
            <v>Diretoria de Operações</v>
          </cell>
          <cell r="E877" t="str">
            <v>Analista Planejamento Sr </v>
          </cell>
          <cell r="F877">
            <v>1324</v>
          </cell>
          <cell r="G877" t="str">
            <v>O</v>
          </cell>
          <cell r="H877">
            <v>5140</v>
          </cell>
          <cell r="K877">
            <v>0</v>
          </cell>
          <cell r="L877" t="str">
            <v>Cargo NÃO encontrado</v>
          </cell>
        </row>
        <row r="878">
          <cell r="A878">
            <v>3448</v>
          </cell>
          <cell r="B878" t="str">
            <v>Pincéis Tigre S/A</v>
          </cell>
          <cell r="C878" t="str">
            <v>Área Pincéis Tigre</v>
          </cell>
          <cell r="D878" t="str">
            <v>Diretoria de Operações</v>
          </cell>
          <cell r="E878" t="str">
            <v>Analista Processos Jr </v>
          </cell>
          <cell r="F878">
            <v>1324</v>
          </cell>
          <cell r="G878" t="str">
            <v>O</v>
          </cell>
          <cell r="H878">
            <v>5175</v>
          </cell>
          <cell r="K878">
            <v>0</v>
          </cell>
          <cell r="L878" t="str">
            <v>Cargo NÃO encontrado</v>
          </cell>
        </row>
        <row r="879">
          <cell r="A879">
            <v>2712</v>
          </cell>
          <cell r="B879" t="str">
            <v>Pincéis Tigre S/A</v>
          </cell>
          <cell r="C879" t="str">
            <v>Área Pincéis Tigre</v>
          </cell>
          <cell r="D879" t="str">
            <v>Diretoria de Operações</v>
          </cell>
          <cell r="E879" t="str">
            <v>Analista Processos Pl </v>
          </cell>
          <cell r="F879">
            <v>1324</v>
          </cell>
          <cell r="G879" t="str">
            <v>O</v>
          </cell>
          <cell r="H879">
            <v>5119</v>
          </cell>
          <cell r="K879">
            <v>0</v>
          </cell>
          <cell r="L879" t="str">
            <v>Cargo NÃO encontrado</v>
          </cell>
        </row>
        <row r="880">
          <cell r="A880">
            <v>3449</v>
          </cell>
          <cell r="B880" t="str">
            <v>Pincéis Tigre S/A</v>
          </cell>
          <cell r="C880" t="str">
            <v>Área Pincéis Tigre</v>
          </cell>
          <cell r="D880" t="str">
            <v>Diretoria de Operações</v>
          </cell>
          <cell r="E880" t="str">
            <v>Analista Processos Sr</v>
          </cell>
          <cell r="F880">
            <v>1324</v>
          </cell>
          <cell r="G880" t="str">
            <v>O</v>
          </cell>
          <cell r="H880">
            <v>5176</v>
          </cell>
          <cell r="K880">
            <v>0</v>
          </cell>
          <cell r="L880" t="str">
            <v>Cargo NÃO encontrado</v>
          </cell>
        </row>
        <row r="881">
          <cell r="A881">
            <v>2898</v>
          </cell>
          <cell r="B881" t="str">
            <v>Pincéis Tigre S/A</v>
          </cell>
          <cell r="C881" t="str">
            <v>Área Pincéis Tigre</v>
          </cell>
          <cell r="D881" t="str">
            <v>Diretoria de Operações</v>
          </cell>
          <cell r="E881" t="str">
            <v>Analista Sistemas Jr</v>
          </cell>
          <cell r="F881">
            <v>1325</v>
          </cell>
          <cell r="G881" t="str">
            <v>O</v>
          </cell>
          <cell r="H881">
            <v>5135</v>
          </cell>
          <cell r="K881">
            <v>1</v>
          </cell>
          <cell r="L881" t="str">
            <v>ATALHO</v>
          </cell>
        </row>
        <row r="882">
          <cell r="A882">
            <v>2898</v>
          </cell>
          <cell r="B882" t="str">
            <v>Pincéis Tigre S/A</v>
          </cell>
          <cell r="C882" t="str">
            <v>Área Pincéis Tigre</v>
          </cell>
          <cell r="D882" t="str">
            <v>Diretoria de Operações</v>
          </cell>
          <cell r="E882" t="str">
            <v>Analista Sistemas Jr</v>
          </cell>
          <cell r="F882">
            <v>1325</v>
          </cell>
          <cell r="G882" t="str">
            <v>O</v>
          </cell>
          <cell r="H882">
            <v>5135</v>
          </cell>
          <cell r="K882">
            <v>1</v>
          </cell>
          <cell r="L882" t="str">
            <v>ATALHO</v>
          </cell>
        </row>
        <row r="883">
          <cell r="A883">
            <v>2898</v>
          </cell>
          <cell r="B883" t="str">
            <v>Pincéis Tigre S/A</v>
          </cell>
          <cell r="C883" t="str">
            <v>Área Pincéis Tigre</v>
          </cell>
          <cell r="D883" t="str">
            <v>Diretoria de Operações</v>
          </cell>
          <cell r="E883" t="str">
            <v>Analista Sistemas Jr</v>
          </cell>
          <cell r="F883">
            <v>1324</v>
          </cell>
          <cell r="G883" t="str">
            <v>O</v>
          </cell>
          <cell r="H883">
            <v>5135</v>
          </cell>
          <cell r="K883">
            <v>0</v>
          </cell>
          <cell r="L883" t="str">
            <v>Cargo NÃO encontrado</v>
          </cell>
        </row>
        <row r="884">
          <cell r="A884">
            <v>3457</v>
          </cell>
          <cell r="B884" t="str">
            <v>Pincéis Tigre S/A</v>
          </cell>
          <cell r="C884" t="str">
            <v>Área Pincéis Tigre</v>
          </cell>
          <cell r="D884" t="str">
            <v>Diretoria de Operações</v>
          </cell>
          <cell r="E884" t="str">
            <v>Analista Sistemas Pl</v>
          </cell>
          <cell r="F884">
            <v>1325</v>
          </cell>
          <cell r="G884" t="str">
            <v>O</v>
          </cell>
          <cell r="H884">
            <v>5136</v>
          </cell>
          <cell r="K884">
            <v>1</v>
          </cell>
          <cell r="L884" t="str">
            <v>ATALHO</v>
          </cell>
        </row>
        <row r="885">
          <cell r="A885">
            <v>3457</v>
          </cell>
          <cell r="B885" t="str">
            <v>Pincéis Tigre S/A</v>
          </cell>
          <cell r="C885" t="str">
            <v>Área Pincéis Tigre</v>
          </cell>
          <cell r="D885" t="str">
            <v>Diretoria de Operações</v>
          </cell>
          <cell r="E885" t="str">
            <v>Analista Sistemas Pl</v>
          </cell>
          <cell r="F885">
            <v>1324</v>
          </cell>
          <cell r="G885" t="str">
            <v>O</v>
          </cell>
          <cell r="H885">
            <v>5136</v>
          </cell>
          <cell r="K885">
            <v>0</v>
          </cell>
          <cell r="L885" t="str">
            <v>Cargo NÃO encontrado</v>
          </cell>
        </row>
        <row r="886">
          <cell r="A886">
            <v>3457</v>
          </cell>
          <cell r="B886" t="str">
            <v>Pincéis Tigre S/A</v>
          </cell>
          <cell r="C886" t="str">
            <v>Área Pincéis Tigre</v>
          </cell>
          <cell r="D886" t="str">
            <v>Diretoria de Operações</v>
          </cell>
          <cell r="E886" t="str">
            <v>Analista Sistemas Pl</v>
          </cell>
          <cell r="F886">
            <v>1325</v>
          </cell>
          <cell r="G886" t="str">
            <v>O</v>
          </cell>
          <cell r="H886">
            <v>5136</v>
          </cell>
          <cell r="K886">
            <v>1</v>
          </cell>
          <cell r="L886" t="str">
            <v>ATALHO</v>
          </cell>
        </row>
        <row r="887">
          <cell r="A887">
            <v>3456</v>
          </cell>
          <cell r="B887" t="str">
            <v>Pincéis Tigre S/A</v>
          </cell>
          <cell r="C887" t="str">
            <v>Área Pincéis Tigre</v>
          </cell>
          <cell r="D887" t="str">
            <v>Diretoria de Operações</v>
          </cell>
          <cell r="E887" t="str">
            <v>Analista Sistemas Sr </v>
          </cell>
          <cell r="F887">
            <v>1325</v>
          </cell>
          <cell r="G887" t="str">
            <v>O</v>
          </cell>
          <cell r="H887">
            <v>5098</v>
          </cell>
          <cell r="K887">
            <v>1</v>
          </cell>
          <cell r="L887" t="str">
            <v>ATALHO</v>
          </cell>
        </row>
        <row r="888">
          <cell r="A888">
            <v>3456</v>
          </cell>
          <cell r="B888" t="str">
            <v>Pincéis Tigre S/A</v>
          </cell>
          <cell r="C888" t="str">
            <v>Área Pincéis Tigre</v>
          </cell>
          <cell r="D888" t="str">
            <v>Diretoria de Operações</v>
          </cell>
          <cell r="E888" t="str">
            <v>Analista Sistemas Sr </v>
          </cell>
          <cell r="F888">
            <v>1324</v>
          </cell>
          <cell r="G888" t="str">
            <v>O</v>
          </cell>
          <cell r="H888">
            <v>5098</v>
          </cell>
          <cell r="K888">
            <v>0</v>
          </cell>
          <cell r="L888" t="str">
            <v>Cargo NÃO encontrado</v>
          </cell>
        </row>
        <row r="889">
          <cell r="A889">
            <v>3456</v>
          </cell>
          <cell r="B889" t="str">
            <v>Pincéis Tigre S/A</v>
          </cell>
          <cell r="C889" t="str">
            <v>Área Pincéis Tigre</v>
          </cell>
          <cell r="D889" t="str">
            <v>Diretoria de Operações</v>
          </cell>
          <cell r="E889" t="str">
            <v>Analista Sistemas Sr </v>
          </cell>
          <cell r="F889">
            <v>1325</v>
          </cell>
          <cell r="G889" t="str">
            <v>O</v>
          </cell>
          <cell r="H889">
            <v>5098</v>
          </cell>
          <cell r="K889">
            <v>1</v>
          </cell>
          <cell r="L889" t="str">
            <v>ATALHO</v>
          </cell>
        </row>
        <row r="890">
          <cell r="A890">
            <v>2926</v>
          </cell>
          <cell r="B890" t="str">
            <v>Pincéis Tigre S/A</v>
          </cell>
          <cell r="C890" t="str">
            <v>Área Pincéis Tigre</v>
          </cell>
          <cell r="D890" t="str">
            <v>Diretoria de Operações</v>
          </cell>
          <cell r="E890" t="str">
            <v>Assistente Técnico Almoxarifado - MP </v>
          </cell>
          <cell r="F890">
            <v>1324</v>
          </cell>
          <cell r="G890" t="str">
            <v>O</v>
          </cell>
          <cell r="H890">
            <v>4002</v>
          </cell>
          <cell r="K890">
            <v>0</v>
          </cell>
          <cell r="L890" t="str">
            <v>Cargo NÃO encontrado</v>
          </cell>
        </row>
        <row r="891">
          <cell r="A891">
            <v>2907</v>
          </cell>
          <cell r="B891" t="str">
            <v>Pincéis Tigre S/A</v>
          </cell>
          <cell r="C891" t="str">
            <v>Área Pincéis Tigre</v>
          </cell>
          <cell r="D891" t="str">
            <v>Diretoria de Operações</v>
          </cell>
          <cell r="E891" t="str">
            <v>Assistente Técnico Almoxarifado - PA </v>
          </cell>
          <cell r="F891">
            <v>1324</v>
          </cell>
          <cell r="G891" t="str">
            <v>O</v>
          </cell>
          <cell r="H891">
            <v>4002</v>
          </cell>
          <cell r="K891">
            <v>0</v>
          </cell>
          <cell r="L891" t="str">
            <v>Cargo NÃO encontrado</v>
          </cell>
        </row>
        <row r="892">
          <cell r="A892">
            <v>2910</v>
          </cell>
          <cell r="B892" t="str">
            <v>Pincéis Tigre S/A</v>
          </cell>
          <cell r="C892" t="str">
            <v>Área Pincéis Tigre</v>
          </cell>
          <cell r="D892" t="str">
            <v>Diretoria de Operações</v>
          </cell>
          <cell r="E892" t="str">
            <v>Assistente Técnico Expedição </v>
          </cell>
          <cell r="F892">
            <v>1324</v>
          </cell>
          <cell r="G892" t="str">
            <v>O</v>
          </cell>
          <cell r="H892">
            <v>4007</v>
          </cell>
          <cell r="K892">
            <v>0</v>
          </cell>
          <cell r="L892" t="str">
            <v>Cargo NÃO encontrado</v>
          </cell>
        </row>
        <row r="893">
          <cell r="A893">
            <v>2719</v>
          </cell>
          <cell r="B893" t="str">
            <v>Pincéis Tigre S/A</v>
          </cell>
          <cell r="C893" t="str">
            <v>Área Pincéis Tigre</v>
          </cell>
          <cell r="D893" t="str">
            <v>Diretoria de Operações</v>
          </cell>
          <cell r="E893" t="str">
            <v>Assistente Técnico Ferramentaria </v>
          </cell>
          <cell r="F893">
            <v>1324</v>
          </cell>
          <cell r="G893" t="str">
            <v>O</v>
          </cell>
          <cell r="H893">
            <v>4008</v>
          </cell>
          <cell r="K893">
            <v>0</v>
          </cell>
          <cell r="L893" t="str">
            <v>Cargo NÃO encontrado</v>
          </cell>
        </row>
        <row r="894">
          <cell r="A894">
            <v>2777</v>
          </cell>
          <cell r="B894" t="str">
            <v>Pincéis Tigre S/A</v>
          </cell>
          <cell r="C894" t="str">
            <v>Área Pincéis Tigre</v>
          </cell>
          <cell r="D894" t="str">
            <v>Diretoria de Operações</v>
          </cell>
          <cell r="E894" t="str">
            <v>Assistente Técnico Manutenção </v>
          </cell>
          <cell r="F894">
            <v>1324</v>
          </cell>
          <cell r="G894" t="str">
            <v>O</v>
          </cell>
          <cell r="H894">
            <v>4013</v>
          </cell>
          <cell r="K894">
            <v>0</v>
          </cell>
          <cell r="L894" t="str">
            <v>Cargo NÃO encontrado</v>
          </cell>
        </row>
        <row r="895">
          <cell r="A895">
            <v>2938</v>
          </cell>
          <cell r="B895" t="str">
            <v>Pincéis Tigre S/A</v>
          </cell>
          <cell r="C895" t="str">
            <v>Área Pincéis Tigre</v>
          </cell>
          <cell r="D895" t="str">
            <v>Diretoria de Operações</v>
          </cell>
          <cell r="E895" t="str">
            <v>Assistente Técnico Produção</v>
          </cell>
          <cell r="F895">
            <v>1324</v>
          </cell>
          <cell r="G895" t="str">
            <v>O</v>
          </cell>
          <cell r="H895">
            <v>4012</v>
          </cell>
          <cell r="K895">
            <v>0</v>
          </cell>
          <cell r="L895" t="str">
            <v>Cargo NÃO encontrado</v>
          </cell>
        </row>
        <row r="896">
          <cell r="A896">
            <v>2729</v>
          </cell>
          <cell r="B896" t="str">
            <v>Pincéis Tigre S/A</v>
          </cell>
          <cell r="C896" t="str">
            <v>Área Pincéis Tigre</v>
          </cell>
          <cell r="D896" t="str">
            <v>Diretoria de Operações</v>
          </cell>
          <cell r="E896" t="str">
            <v>Assistente Técnico Utilidades </v>
          </cell>
          <cell r="F896">
            <v>1324</v>
          </cell>
          <cell r="G896" t="str">
            <v>O</v>
          </cell>
          <cell r="H896">
            <v>4014</v>
          </cell>
          <cell r="K896">
            <v>0</v>
          </cell>
          <cell r="L896" t="str">
            <v>Cargo NÃO encontrado</v>
          </cell>
        </row>
        <row r="897">
          <cell r="A897">
            <v>2902</v>
          </cell>
          <cell r="B897" t="str">
            <v>Pincéis Tigre S/A</v>
          </cell>
          <cell r="C897" t="str">
            <v>Área Pincéis Tigre</v>
          </cell>
          <cell r="D897" t="str">
            <v>Diretoria de Operações</v>
          </cell>
          <cell r="E897" t="str">
            <v>Auxiliar Administrativo</v>
          </cell>
          <cell r="F897">
            <v>1324</v>
          </cell>
          <cell r="G897" t="str">
            <v>O</v>
          </cell>
          <cell r="H897">
            <v>6084</v>
          </cell>
          <cell r="K897">
            <v>0</v>
          </cell>
          <cell r="L897" t="str">
            <v>Cargo NÃO encontrado</v>
          </cell>
        </row>
        <row r="898">
          <cell r="A898">
            <v>2929</v>
          </cell>
          <cell r="B898" t="str">
            <v>Pincéis Tigre S/A</v>
          </cell>
          <cell r="C898" t="str">
            <v>Área Pincéis Tigre</v>
          </cell>
          <cell r="D898" t="str">
            <v>Diretoria de Operações</v>
          </cell>
          <cell r="E898" t="str">
            <v>Auxiliar Administrativo </v>
          </cell>
          <cell r="F898">
            <v>1324</v>
          </cell>
          <cell r="G898" t="str">
            <v>O</v>
          </cell>
          <cell r="H898">
            <v>6084</v>
          </cell>
          <cell r="K898">
            <v>0</v>
          </cell>
          <cell r="L898" t="str">
            <v>Cargo NÃO encontrado</v>
          </cell>
        </row>
        <row r="899">
          <cell r="A899">
            <v>2965</v>
          </cell>
          <cell r="B899" t="str">
            <v>Pincéis Tigre S/A</v>
          </cell>
          <cell r="C899" t="str">
            <v>Área Pincéis Tigre</v>
          </cell>
          <cell r="D899" t="str">
            <v>Diretoria de Operações</v>
          </cell>
          <cell r="E899" t="str">
            <v>Auxiliar Administrativo </v>
          </cell>
          <cell r="F899">
            <v>1324</v>
          </cell>
          <cell r="G899" t="str">
            <v>O</v>
          </cell>
          <cell r="H899">
            <v>6084</v>
          </cell>
          <cell r="K899">
            <v>0</v>
          </cell>
          <cell r="L899" t="str">
            <v>Cargo NÃO encontrado</v>
          </cell>
        </row>
        <row r="900">
          <cell r="A900">
            <v>2711</v>
          </cell>
          <cell r="B900" t="str">
            <v>Pincéis Tigre S/A</v>
          </cell>
          <cell r="C900" t="str">
            <v>Área Pincéis Tigre</v>
          </cell>
          <cell r="D900" t="str">
            <v>Diretoria de Operações</v>
          </cell>
          <cell r="E900" t="str">
            <v>Auxiliar Administrativo </v>
          </cell>
          <cell r="F900">
            <v>1324</v>
          </cell>
          <cell r="G900" t="str">
            <v>O</v>
          </cell>
          <cell r="H900">
            <v>6084</v>
          </cell>
          <cell r="K900">
            <v>0</v>
          </cell>
          <cell r="L900" t="str">
            <v>Cargo NÃO encontrado</v>
          </cell>
        </row>
        <row r="901">
          <cell r="A901">
            <v>2930</v>
          </cell>
          <cell r="B901" t="str">
            <v>Pincéis Tigre S/A</v>
          </cell>
          <cell r="C901" t="str">
            <v>Área Pincéis Tigre</v>
          </cell>
          <cell r="D901" t="str">
            <v>Diretoria de Operações</v>
          </cell>
          <cell r="E901" t="str">
            <v>Auxiliar Almoxarifado </v>
          </cell>
          <cell r="F901">
            <v>1325</v>
          </cell>
          <cell r="G901" t="str">
            <v>O</v>
          </cell>
          <cell r="H901">
            <v>6001</v>
          </cell>
          <cell r="K901">
            <v>1</v>
          </cell>
          <cell r="L901" t="str">
            <v>ATALHO</v>
          </cell>
        </row>
        <row r="902">
          <cell r="A902">
            <v>2930</v>
          </cell>
          <cell r="B902" t="str">
            <v>Pincéis Tigre S/A</v>
          </cell>
          <cell r="C902" t="str">
            <v>Área Pincéis Tigre</v>
          </cell>
          <cell r="D902" t="str">
            <v>Diretoria de Operações</v>
          </cell>
          <cell r="E902" t="str">
            <v>Auxiliar Almoxarifado </v>
          </cell>
          <cell r="F902">
            <v>1324</v>
          </cell>
          <cell r="G902" t="str">
            <v>O</v>
          </cell>
          <cell r="H902">
            <v>6001</v>
          </cell>
          <cell r="K902">
            <v>0</v>
          </cell>
          <cell r="L902" t="str">
            <v>Cargo NÃO encontrado</v>
          </cell>
        </row>
        <row r="903">
          <cell r="A903">
            <v>3408</v>
          </cell>
          <cell r="B903" t="str">
            <v>Pincéis Tigre S/A</v>
          </cell>
          <cell r="C903" t="str">
            <v>Área Pincéis Tigre</v>
          </cell>
          <cell r="D903" t="str">
            <v>Diretoria de Operações</v>
          </cell>
          <cell r="E903" t="str">
            <v>Auxiliar Estoque</v>
          </cell>
          <cell r="F903">
            <v>1324</v>
          </cell>
          <cell r="G903" t="str">
            <v>O</v>
          </cell>
          <cell r="H903">
            <v>6001</v>
          </cell>
          <cell r="K903">
            <v>0</v>
          </cell>
          <cell r="L903" t="str">
            <v>Cargo NÃO encontrado</v>
          </cell>
        </row>
        <row r="904">
          <cell r="A904">
            <v>3703</v>
          </cell>
          <cell r="B904" t="str">
            <v>Pincéis Tigre S/A</v>
          </cell>
          <cell r="C904" t="str">
            <v>Área Pincéis Tigre</v>
          </cell>
          <cell r="D904" t="str">
            <v>Diretoria de Operações</v>
          </cell>
          <cell r="E904" t="str">
            <v>Auxiliar Expedição</v>
          </cell>
          <cell r="F904">
            <v>1324</v>
          </cell>
          <cell r="G904" t="str">
            <v>O</v>
          </cell>
          <cell r="H904">
            <v>6072</v>
          </cell>
          <cell r="K904">
            <v>0</v>
          </cell>
          <cell r="L904" t="str">
            <v>Cargo NÃO encontrado</v>
          </cell>
        </row>
        <row r="905">
          <cell r="A905">
            <v>2723</v>
          </cell>
          <cell r="B905" t="str">
            <v>Pincéis Tigre S/A</v>
          </cell>
          <cell r="C905" t="str">
            <v>Área Pincéis Tigre</v>
          </cell>
          <cell r="D905" t="str">
            <v>Diretoria de Operações</v>
          </cell>
          <cell r="E905" t="str">
            <v>Auxiliar Ferramentaria </v>
          </cell>
          <cell r="F905">
            <v>1324</v>
          </cell>
          <cell r="G905" t="str">
            <v>O</v>
          </cell>
          <cell r="H905">
            <v>6008</v>
          </cell>
          <cell r="K905">
            <v>0</v>
          </cell>
          <cell r="L905" t="str">
            <v>Cargo NÃO encontrado</v>
          </cell>
        </row>
        <row r="906">
          <cell r="A906">
            <v>2936</v>
          </cell>
          <cell r="B906" t="str">
            <v>Pincéis Tigre S/A</v>
          </cell>
          <cell r="C906" t="str">
            <v>Área Pincéis Tigre</v>
          </cell>
          <cell r="D906" t="str">
            <v>Diretoria de Operações</v>
          </cell>
          <cell r="E906" t="str">
            <v>Auxiliar Processos</v>
          </cell>
          <cell r="F906">
            <v>1324</v>
          </cell>
          <cell r="G906" t="str">
            <v>O</v>
          </cell>
          <cell r="H906">
            <v>6007</v>
          </cell>
          <cell r="K906">
            <v>0</v>
          </cell>
          <cell r="L906" t="str">
            <v>Cargo NÃO encontrado</v>
          </cell>
        </row>
        <row r="907">
          <cell r="A907">
            <v>3341</v>
          </cell>
          <cell r="B907" t="str">
            <v>Pincéis Tigre S/A</v>
          </cell>
          <cell r="C907" t="str">
            <v>Área Pincéis Tigre</v>
          </cell>
          <cell r="D907" t="str">
            <v>Diretoria de Operações</v>
          </cell>
          <cell r="E907" t="str">
            <v>Auxiliar Programação</v>
          </cell>
          <cell r="F907">
            <v>1324</v>
          </cell>
          <cell r="G907" t="str">
            <v>O</v>
          </cell>
          <cell r="H907">
            <v>6124</v>
          </cell>
          <cell r="K907">
            <v>0</v>
          </cell>
          <cell r="L907" t="str">
            <v>Cargo NÃO encontrado</v>
          </cell>
        </row>
        <row r="908">
          <cell r="A908">
            <v>3410</v>
          </cell>
          <cell r="B908" t="str">
            <v>Pincéis Tigre S/A</v>
          </cell>
          <cell r="C908" t="str">
            <v>Área Pincéis Tigre</v>
          </cell>
          <cell r="D908" t="str">
            <v>Diretoria de Operações</v>
          </cell>
          <cell r="E908" t="str">
            <v>Comprador Jr</v>
          </cell>
          <cell r="F908">
            <v>1324</v>
          </cell>
          <cell r="G908" t="str">
            <v>O</v>
          </cell>
          <cell r="H908">
            <v>5075</v>
          </cell>
          <cell r="K908">
            <v>0</v>
          </cell>
          <cell r="L908" t="str">
            <v>Cargo NÃO encontrado</v>
          </cell>
        </row>
        <row r="909">
          <cell r="A909">
            <v>2904</v>
          </cell>
          <cell r="B909" t="str">
            <v>Pincéis Tigre S/A</v>
          </cell>
          <cell r="C909" t="str">
            <v>Área Pincéis Tigre</v>
          </cell>
          <cell r="D909" t="str">
            <v>Diretoria de Operações</v>
          </cell>
          <cell r="E909" t="str">
            <v>Comprador Pl </v>
          </cell>
          <cell r="F909">
            <v>1324</v>
          </cell>
          <cell r="G909" t="str">
            <v>O</v>
          </cell>
          <cell r="H909">
            <v>5010</v>
          </cell>
          <cell r="K909">
            <v>0</v>
          </cell>
          <cell r="L909" t="str">
            <v>Cargo NÃO encontrado</v>
          </cell>
        </row>
        <row r="910">
          <cell r="A910">
            <v>2954</v>
          </cell>
          <cell r="B910" t="str">
            <v>Pincéis Tigre S/A</v>
          </cell>
          <cell r="C910" t="str">
            <v>Área Pincéis Tigre</v>
          </cell>
          <cell r="D910" t="str">
            <v>Diretoria de Operações</v>
          </cell>
          <cell r="E910" t="str">
            <v>Comprador Sr</v>
          </cell>
          <cell r="F910">
            <v>1324</v>
          </cell>
          <cell r="G910" t="str">
            <v>O</v>
          </cell>
          <cell r="H910">
            <v>5153</v>
          </cell>
          <cell r="K910">
            <v>0</v>
          </cell>
          <cell r="L910" t="str">
            <v>Cargo NÃO encontrado</v>
          </cell>
        </row>
        <row r="911">
          <cell r="A911">
            <v>2919</v>
          </cell>
          <cell r="B911" t="str">
            <v>Pincéis Tigre S/A</v>
          </cell>
          <cell r="C911" t="str">
            <v>Área Pincéis Tigre</v>
          </cell>
          <cell r="D911" t="str">
            <v>Diretoria de Operações</v>
          </cell>
          <cell r="E911" t="str">
            <v>Conferente I</v>
          </cell>
          <cell r="F911">
            <v>1324</v>
          </cell>
          <cell r="G911" t="str">
            <v>O</v>
          </cell>
          <cell r="H911">
            <v>6001</v>
          </cell>
          <cell r="K911">
            <v>0</v>
          </cell>
          <cell r="L911" t="str">
            <v>Cargo NÃO encontrado</v>
          </cell>
        </row>
        <row r="912">
          <cell r="A912">
            <v>2920</v>
          </cell>
          <cell r="B912" t="str">
            <v>Pincéis Tigre S/A</v>
          </cell>
          <cell r="C912" t="str">
            <v>Área Pincéis Tigre</v>
          </cell>
          <cell r="D912" t="str">
            <v>Diretoria de Operações</v>
          </cell>
          <cell r="E912" t="str">
            <v>Conferente II</v>
          </cell>
          <cell r="F912">
            <v>1324</v>
          </cell>
          <cell r="G912" t="str">
            <v>O</v>
          </cell>
          <cell r="H912">
            <v>6242</v>
          </cell>
          <cell r="K912">
            <v>0</v>
          </cell>
          <cell r="L912" t="str">
            <v>Cargo NÃO encontrado</v>
          </cell>
        </row>
        <row r="913">
          <cell r="A913">
            <v>2921</v>
          </cell>
          <cell r="B913" t="str">
            <v>Pincéis Tigre S/A</v>
          </cell>
          <cell r="C913" t="str">
            <v>Área Pincéis Tigre</v>
          </cell>
          <cell r="D913" t="str">
            <v>Diretoria de Operações</v>
          </cell>
          <cell r="E913" t="str">
            <v>Conferente III</v>
          </cell>
          <cell r="F913">
            <v>1324</v>
          </cell>
          <cell r="G913" t="str">
            <v>O</v>
          </cell>
          <cell r="H913">
            <v>6009</v>
          </cell>
          <cell r="K913">
            <v>0</v>
          </cell>
          <cell r="L913" t="str">
            <v>Cargo NÃO encontrado</v>
          </cell>
        </row>
        <row r="914">
          <cell r="A914">
            <v>3255</v>
          </cell>
          <cell r="B914" t="str">
            <v>Pincéis Tigre S/A</v>
          </cell>
          <cell r="C914" t="str">
            <v>Área Pincéis Tigre</v>
          </cell>
          <cell r="D914" t="str">
            <v>Diretoria de Operações</v>
          </cell>
          <cell r="E914" t="str">
            <v>Coordenador Controle Qualidade</v>
          </cell>
          <cell r="F914">
            <v>1324</v>
          </cell>
          <cell r="G914" t="str">
            <v>O</v>
          </cell>
          <cell r="H914">
            <v>3008</v>
          </cell>
          <cell r="K914">
            <v>0</v>
          </cell>
          <cell r="L914" t="str">
            <v>Cargo NÃO encontrado</v>
          </cell>
        </row>
        <row r="915">
          <cell r="A915">
            <v>3378</v>
          </cell>
          <cell r="B915" t="str">
            <v>Pincéis Tigre S/A</v>
          </cell>
          <cell r="C915" t="str">
            <v>Área Pincéis Tigre</v>
          </cell>
          <cell r="D915" t="str">
            <v>Diretoria de Operações</v>
          </cell>
          <cell r="E915" t="str">
            <v>Coordenador Desenvolvimento Processos e Produtos (vago)</v>
          </cell>
          <cell r="F915">
            <v>1324</v>
          </cell>
          <cell r="G915" t="str">
            <v>O</v>
          </cell>
          <cell r="H915">
            <v>3073</v>
          </cell>
          <cell r="K915">
            <v>0</v>
          </cell>
          <cell r="L915" t="str">
            <v>Cargo NÃO encontrado</v>
          </cell>
        </row>
        <row r="916">
          <cell r="A916">
            <v>3331</v>
          </cell>
          <cell r="B916" t="str">
            <v>Pincéis Tigre S/A</v>
          </cell>
          <cell r="C916" t="str">
            <v>Área Pincéis Tigre</v>
          </cell>
          <cell r="D916" t="str">
            <v>Diretoria de Operações</v>
          </cell>
          <cell r="E916" t="str">
            <v>Coordenador Logística </v>
          </cell>
          <cell r="F916">
            <v>1324</v>
          </cell>
          <cell r="G916" t="str">
            <v>O</v>
          </cell>
          <cell r="H916">
            <v>3116</v>
          </cell>
          <cell r="K916">
            <v>0</v>
          </cell>
          <cell r="L916" t="str">
            <v>Cargo NÃO encontrado</v>
          </cell>
        </row>
        <row r="917">
          <cell r="A917">
            <v>3725</v>
          </cell>
          <cell r="B917" t="str">
            <v>Pincéis Tigre S/A</v>
          </cell>
          <cell r="C917" t="str">
            <v>Área Pincéis Tigre</v>
          </cell>
          <cell r="D917" t="str">
            <v>Diretoria de Operações</v>
          </cell>
          <cell r="E917" t="str">
            <v>Coordenador Manutenção Setorial</v>
          </cell>
          <cell r="F917">
            <v>1324</v>
          </cell>
          <cell r="G917" t="str">
            <v>O</v>
          </cell>
          <cell r="K917">
            <v>0</v>
          </cell>
          <cell r="L917" t="str">
            <v>Cargo NÃO encontrado</v>
          </cell>
        </row>
        <row r="918">
          <cell r="A918">
            <v>3396</v>
          </cell>
          <cell r="B918" t="str">
            <v>Pincéis Tigre S/A</v>
          </cell>
          <cell r="C918" t="str">
            <v>Área Pincéis Tigre</v>
          </cell>
          <cell r="D918" t="str">
            <v>Diretoria de Operações</v>
          </cell>
          <cell r="E918" t="str">
            <v>Coordenador Produção</v>
          </cell>
          <cell r="F918">
            <v>1324</v>
          </cell>
          <cell r="G918" t="str">
            <v>O</v>
          </cell>
          <cell r="H918">
            <v>3011</v>
          </cell>
          <cell r="K918">
            <v>0</v>
          </cell>
          <cell r="L918" t="str">
            <v>Cargo NÃO encontrado</v>
          </cell>
        </row>
        <row r="919">
          <cell r="A919">
            <v>2960</v>
          </cell>
          <cell r="B919" t="str">
            <v>Pincéis Tigre S/A</v>
          </cell>
          <cell r="C919" t="str">
            <v>Área Pincéis Tigre</v>
          </cell>
          <cell r="D919" t="str">
            <v>Diretoria de Operações</v>
          </cell>
          <cell r="E919" t="str">
            <v>Desenhista Industrial Jr</v>
          </cell>
          <cell r="F919">
            <v>1324</v>
          </cell>
          <cell r="G919" t="str">
            <v>O</v>
          </cell>
          <cell r="H919">
            <v>5217</v>
          </cell>
          <cell r="K919">
            <v>0</v>
          </cell>
          <cell r="L919" t="str">
            <v>Cargo NÃO encontrado</v>
          </cell>
        </row>
        <row r="920">
          <cell r="A920">
            <v>3585</v>
          </cell>
          <cell r="B920" t="str">
            <v>Pincéis Tigre S/A</v>
          </cell>
          <cell r="C920" t="str">
            <v>Área Pincéis Tigre</v>
          </cell>
          <cell r="D920" t="str">
            <v>Diretoria de Operações</v>
          </cell>
          <cell r="E920" t="str">
            <v>Desenhista Industrial Pl</v>
          </cell>
          <cell r="F920">
            <v>1324</v>
          </cell>
          <cell r="G920" t="str">
            <v>O</v>
          </cell>
          <cell r="H920">
            <v>5128</v>
          </cell>
          <cell r="K920">
            <v>0</v>
          </cell>
          <cell r="L920" t="str">
            <v>Cargo NÃO encontrado</v>
          </cell>
        </row>
        <row r="921">
          <cell r="A921">
            <v>3586</v>
          </cell>
          <cell r="B921" t="str">
            <v>Pincéis Tigre S/A</v>
          </cell>
          <cell r="C921" t="str">
            <v>Área Pincéis Tigre</v>
          </cell>
          <cell r="D921" t="str">
            <v>Diretoria de Operações</v>
          </cell>
          <cell r="E921" t="str">
            <v>Desenhista Industrial Sr</v>
          </cell>
          <cell r="F921">
            <v>1324</v>
          </cell>
          <cell r="G921" t="str">
            <v>O</v>
          </cell>
          <cell r="H921">
            <v>5218</v>
          </cell>
          <cell r="K921">
            <v>0</v>
          </cell>
          <cell r="L921" t="str">
            <v>Cargo NÃO encontrado</v>
          </cell>
        </row>
        <row r="922">
          <cell r="A922">
            <v>2957</v>
          </cell>
          <cell r="B922" t="str">
            <v>Pincéis Tigre S/A</v>
          </cell>
          <cell r="C922" t="str">
            <v>Área Pincéis Tigre</v>
          </cell>
          <cell r="D922" t="str">
            <v>Diretoria de Operações</v>
          </cell>
          <cell r="E922" t="str">
            <v>Desenhista Técnico Jr</v>
          </cell>
          <cell r="F922">
            <v>1324</v>
          </cell>
          <cell r="G922" t="str">
            <v>O</v>
          </cell>
          <cell r="H922">
            <v>5046</v>
          </cell>
          <cell r="K922">
            <v>0</v>
          </cell>
          <cell r="L922" t="str">
            <v>Cargo NÃO encontrado</v>
          </cell>
        </row>
        <row r="923">
          <cell r="A923">
            <v>3583</v>
          </cell>
          <cell r="B923" t="str">
            <v>Pincéis Tigre S/A</v>
          </cell>
          <cell r="C923" t="str">
            <v>Área Pincéis Tigre</v>
          </cell>
          <cell r="D923" t="str">
            <v>Diretoria de Operações</v>
          </cell>
          <cell r="E923" t="str">
            <v>Desenhista Técnico Pl</v>
          </cell>
          <cell r="F923">
            <v>1324</v>
          </cell>
          <cell r="G923" t="str">
            <v>O</v>
          </cell>
          <cell r="H923">
            <v>5013</v>
          </cell>
          <cell r="K923">
            <v>0</v>
          </cell>
          <cell r="L923" t="str">
            <v>Cargo NÃO encontrado</v>
          </cell>
        </row>
        <row r="924">
          <cell r="A924">
            <v>3584</v>
          </cell>
          <cell r="B924" t="str">
            <v>Pincéis Tigre S/A</v>
          </cell>
          <cell r="C924" t="str">
            <v>Área Pincéis Tigre</v>
          </cell>
          <cell r="D924" t="str">
            <v>Diretoria de Operações</v>
          </cell>
          <cell r="E924" t="str">
            <v>Desenhista Técnico Sr</v>
          </cell>
          <cell r="F924">
            <v>1324</v>
          </cell>
          <cell r="G924" t="str">
            <v>O</v>
          </cell>
          <cell r="H924">
            <v>5089</v>
          </cell>
          <cell r="K924">
            <v>0</v>
          </cell>
          <cell r="L924" t="str">
            <v>Cargo NÃO encontrado</v>
          </cell>
        </row>
        <row r="925">
          <cell r="A925">
            <v>3009</v>
          </cell>
          <cell r="B925" t="str">
            <v>Pincéis Tigre S/A</v>
          </cell>
          <cell r="C925" t="str">
            <v>Área Pincéis Tigre</v>
          </cell>
          <cell r="D925" t="str">
            <v>Diretoria de Operações</v>
          </cell>
          <cell r="E925" t="str">
            <v>Diretor de Operações </v>
          </cell>
          <cell r="F925">
            <v>1324</v>
          </cell>
          <cell r="G925" t="str">
            <v>O</v>
          </cell>
          <cell r="H925">
            <v>1007</v>
          </cell>
          <cell r="K925">
            <v>0</v>
          </cell>
          <cell r="L925" t="str">
            <v>Cargo NÃO encontrado</v>
          </cell>
        </row>
        <row r="926">
          <cell r="A926">
            <v>2730</v>
          </cell>
          <cell r="B926" t="str">
            <v>Pincéis Tigre S/A</v>
          </cell>
          <cell r="C926" t="str">
            <v>Área Pincéis Tigre</v>
          </cell>
          <cell r="D926" t="str">
            <v>Diretoria de Operações</v>
          </cell>
          <cell r="E926" t="str">
            <v>Eletricista Manutenção Especializado</v>
          </cell>
          <cell r="F926">
            <v>1324</v>
          </cell>
          <cell r="G926" t="str">
            <v>O</v>
          </cell>
          <cell r="H926">
            <v>6062</v>
          </cell>
          <cell r="K926">
            <v>0</v>
          </cell>
          <cell r="L926" t="str">
            <v>Cargo NÃO encontrado</v>
          </cell>
        </row>
        <row r="927">
          <cell r="A927">
            <v>3277</v>
          </cell>
          <cell r="B927" t="str">
            <v>Pincéis Tigre S/A</v>
          </cell>
          <cell r="C927" t="str">
            <v>Área Pincéis Tigre</v>
          </cell>
          <cell r="D927" t="str">
            <v>Diretoria de Operações</v>
          </cell>
          <cell r="E927" t="str">
            <v>Eletricista Manutenção Especializado </v>
          </cell>
          <cell r="F927">
            <v>1324</v>
          </cell>
          <cell r="G927" t="str">
            <v>O</v>
          </cell>
          <cell r="H927">
            <v>6062</v>
          </cell>
          <cell r="K927">
            <v>0</v>
          </cell>
          <cell r="L927" t="str">
            <v>Cargo NÃO encontrado</v>
          </cell>
        </row>
        <row r="928">
          <cell r="A928">
            <v>2781</v>
          </cell>
          <cell r="B928" t="str">
            <v>Pincéis Tigre S/A</v>
          </cell>
          <cell r="C928" t="str">
            <v>Área Pincéis Tigre</v>
          </cell>
          <cell r="D928" t="str">
            <v>Diretoria de Operações</v>
          </cell>
          <cell r="E928" t="str">
            <v>Eletricista Manutenção Oficial </v>
          </cell>
          <cell r="F928">
            <v>1324</v>
          </cell>
          <cell r="G928" t="str">
            <v>O</v>
          </cell>
          <cell r="H928">
            <v>6024</v>
          </cell>
          <cell r="K928">
            <v>0</v>
          </cell>
          <cell r="L928" t="str">
            <v>Cargo NÃO encontrado</v>
          </cell>
        </row>
        <row r="929">
          <cell r="A929">
            <v>3414</v>
          </cell>
          <cell r="B929" t="str">
            <v>Pincéis Tigre S/A</v>
          </cell>
          <cell r="C929" t="str">
            <v>Área Pincéis Tigre</v>
          </cell>
          <cell r="D929" t="str">
            <v>Diretoria de Operações</v>
          </cell>
          <cell r="E929" t="str">
            <v>Eletricista Manutenção Oficial </v>
          </cell>
          <cell r="F929">
            <v>1324</v>
          </cell>
          <cell r="G929" t="str">
            <v>O</v>
          </cell>
          <cell r="H929">
            <v>6024</v>
          </cell>
          <cell r="K929">
            <v>0</v>
          </cell>
          <cell r="L929" t="str">
            <v>Cargo NÃO encontrado</v>
          </cell>
        </row>
        <row r="930">
          <cell r="A930">
            <v>3565</v>
          </cell>
          <cell r="B930" t="str">
            <v>Pincéis Tigre S/A</v>
          </cell>
          <cell r="C930" t="str">
            <v>Área Pincéis Tigre</v>
          </cell>
          <cell r="D930" t="str">
            <v>Diretoria de Operações</v>
          </cell>
          <cell r="E930" t="str">
            <v>Eletricista Manutenção 1/2 Oficial</v>
          </cell>
          <cell r="F930">
            <v>1324</v>
          </cell>
          <cell r="G930" t="str">
            <v>O</v>
          </cell>
          <cell r="H930">
            <v>6025</v>
          </cell>
          <cell r="K930">
            <v>0</v>
          </cell>
          <cell r="L930" t="str">
            <v>Cargo NÃO encontrado</v>
          </cell>
        </row>
        <row r="931">
          <cell r="A931">
            <v>3413</v>
          </cell>
          <cell r="B931" t="str">
            <v>Pincéis Tigre S/A</v>
          </cell>
          <cell r="C931" t="str">
            <v>Área Pincéis Tigre</v>
          </cell>
          <cell r="D931" t="str">
            <v>Diretoria de Operações</v>
          </cell>
          <cell r="E931" t="str">
            <v>Eletricista Manutenção 1/2 Oficial </v>
          </cell>
          <cell r="F931">
            <v>1324</v>
          </cell>
          <cell r="G931" t="str">
            <v>O</v>
          </cell>
          <cell r="H931">
            <v>6025</v>
          </cell>
          <cell r="K931">
            <v>0</v>
          </cell>
          <cell r="L931" t="str">
            <v>Cargo NÃO encontrado</v>
          </cell>
        </row>
        <row r="932">
          <cell r="A932">
            <v>2734</v>
          </cell>
          <cell r="B932" t="str">
            <v>Pincéis Tigre S/A</v>
          </cell>
          <cell r="C932" t="str">
            <v>Área Pincéis Tigre</v>
          </cell>
          <cell r="D932" t="str">
            <v>Diretoria de Operações</v>
          </cell>
          <cell r="E932" t="str">
            <v>Encanador Especializado</v>
          </cell>
          <cell r="F932">
            <v>1324</v>
          </cell>
          <cell r="G932" t="str">
            <v>O</v>
          </cell>
          <cell r="H932">
            <v>6167</v>
          </cell>
          <cell r="K932">
            <v>0</v>
          </cell>
          <cell r="L932" t="str">
            <v>Cargo NÃO encontrado</v>
          </cell>
        </row>
        <row r="933">
          <cell r="A933">
            <v>3412</v>
          </cell>
          <cell r="B933" t="str">
            <v>Pincéis Tigre S/A</v>
          </cell>
          <cell r="C933" t="str">
            <v>Área Pincéis Tigre</v>
          </cell>
          <cell r="D933" t="str">
            <v>Diretoria de Operações</v>
          </cell>
          <cell r="E933" t="str">
            <v>Encanador Oficial</v>
          </cell>
          <cell r="F933">
            <v>1324</v>
          </cell>
          <cell r="G933" t="str">
            <v>O</v>
          </cell>
          <cell r="H933">
            <v>6091</v>
          </cell>
          <cell r="K933">
            <v>0</v>
          </cell>
          <cell r="L933" t="str">
            <v>Cargo NÃO encontrado</v>
          </cell>
        </row>
        <row r="934">
          <cell r="A934">
            <v>3411</v>
          </cell>
          <cell r="B934" t="str">
            <v>Pincéis Tigre S/A</v>
          </cell>
          <cell r="C934" t="str">
            <v>Área Pincéis Tigre</v>
          </cell>
          <cell r="D934" t="str">
            <v>Diretoria de Operações</v>
          </cell>
          <cell r="E934" t="str">
            <v>Encanador 1/2 Oficial </v>
          </cell>
          <cell r="F934">
            <v>1324</v>
          </cell>
          <cell r="G934" t="str">
            <v>O</v>
          </cell>
          <cell r="H934">
            <v>6166</v>
          </cell>
          <cell r="K934">
            <v>0</v>
          </cell>
          <cell r="L934" t="str">
            <v>Cargo NÃO encontrado</v>
          </cell>
        </row>
        <row r="935">
          <cell r="A935">
            <v>3444</v>
          </cell>
          <cell r="B935" t="str">
            <v>Pincéis Tigre S/A</v>
          </cell>
          <cell r="C935" t="str">
            <v>Área Pincéis Tigre</v>
          </cell>
          <cell r="D935" t="str">
            <v>Diretoria de Operações</v>
          </cell>
          <cell r="E935" t="str">
            <v>Engenheiro Automação Industrial Jr</v>
          </cell>
          <cell r="F935">
            <v>1324</v>
          </cell>
          <cell r="G935" t="str">
            <v>O</v>
          </cell>
          <cell r="H935">
            <v>3110</v>
          </cell>
          <cell r="K935">
            <v>0</v>
          </cell>
          <cell r="L935" t="str">
            <v>Cargo NÃO encontrado</v>
          </cell>
        </row>
        <row r="936">
          <cell r="A936">
            <v>2958</v>
          </cell>
          <cell r="B936" t="str">
            <v>Pincéis Tigre S/A</v>
          </cell>
          <cell r="C936" t="str">
            <v>Área Pincéis Tigre</v>
          </cell>
          <cell r="D936" t="str">
            <v>Diretoria de Operações</v>
          </cell>
          <cell r="E936" t="str">
            <v>Engenheiro Automação Industrial Pl </v>
          </cell>
          <cell r="F936">
            <v>1324</v>
          </cell>
          <cell r="G936" t="str">
            <v>O</v>
          </cell>
          <cell r="H936">
            <v>3044</v>
          </cell>
          <cell r="K936">
            <v>0</v>
          </cell>
          <cell r="L936" t="str">
            <v>Cargo NÃO encontrado</v>
          </cell>
        </row>
        <row r="937">
          <cell r="A937">
            <v>2718</v>
          </cell>
          <cell r="B937" t="str">
            <v>Pincéis Tigre S/A</v>
          </cell>
          <cell r="C937" t="str">
            <v>Área Pincéis Tigre</v>
          </cell>
          <cell r="D937" t="str">
            <v>Diretoria de Operações</v>
          </cell>
          <cell r="E937" t="str">
            <v>Engenheiro Automação Industrial Sr </v>
          </cell>
          <cell r="F937">
            <v>1324</v>
          </cell>
          <cell r="G937" t="str">
            <v>O</v>
          </cell>
          <cell r="H937">
            <v>3111</v>
          </cell>
          <cell r="K937">
            <v>0</v>
          </cell>
          <cell r="L937" t="str">
            <v>Cargo NÃO encontrado</v>
          </cell>
        </row>
        <row r="938">
          <cell r="A938">
            <v>2766</v>
          </cell>
          <cell r="B938" t="str">
            <v>Pincéis Tigre S/A</v>
          </cell>
          <cell r="C938" t="str">
            <v>Área Pincéis Tigre</v>
          </cell>
          <cell r="D938" t="str">
            <v>Diretoria de Operações</v>
          </cell>
          <cell r="E938" t="str">
            <v>Engenheiro Processos Jr </v>
          </cell>
          <cell r="F938">
            <v>1324</v>
          </cell>
          <cell r="G938" t="str">
            <v>O</v>
          </cell>
          <cell r="H938">
            <v>3080</v>
          </cell>
          <cell r="K938">
            <v>0</v>
          </cell>
          <cell r="L938" t="str">
            <v>Cargo NÃO encontrado</v>
          </cell>
        </row>
        <row r="939">
          <cell r="A939">
            <v>3573</v>
          </cell>
          <cell r="B939" t="str">
            <v>Pincéis Tigre S/A</v>
          </cell>
          <cell r="C939" t="str">
            <v>Área Pincéis Tigre</v>
          </cell>
          <cell r="D939" t="str">
            <v>Diretoria de Operações</v>
          </cell>
          <cell r="E939" t="str">
            <v>Engenheiro Processos Pl</v>
          </cell>
          <cell r="F939">
            <v>1324</v>
          </cell>
          <cell r="G939" t="str">
            <v>O</v>
          </cell>
          <cell r="H939">
            <v>3075</v>
          </cell>
          <cell r="K939">
            <v>0</v>
          </cell>
          <cell r="L939" t="str">
            <v>Cargo NÃO encontrado</v>
          </cell>
        </row>
        <row r="940">
          <cell r="A940">
            <v>3572</v>
          </cell>
          <cell r="B940" t="str">
            <v>Pincéis Tigre S/A</v>
          </cell>
          <cell r="C940" t="str">
            <v>Área Pincéis Tigre</v>
          </cell>
          <cell r="D940" t="str">
            <v>Diretoria de Operações</v>
          </cell>
          <cell r="E940" t="str">
            <v>Engenheiro Processos Sr</v>
          </cell>
          <cell r="F940">
            <v>1324</v>
          </cell>
          <cell r="G940" t="str">
            <v>O</v>
          </cell>
          <cell r="H940">
            <v>3081</v>
          </cell>
          <cell r="K940">
            <v>0</v>
          </cell>
          <cell r="L940" t="str">
            <v>Cargo NÃO encontrado</v>
          </cell>
        </row>
        <row r="941">
          <cell r="A941">
            <v>3451</v>
          </cell>
          <cell r="B941" t="str">
            <v>Pincéis Tigre S/A</v>
          </cell>
          <cell r="C941" t="str">
            <v>Área Pincéis Tigre</v>
          </cell>
          <cell r="D941" t="str">
            <v>Diretoria de Operações</v>
          </cell>
          <cell r="E941" t="str">
            <v>Engenheiro Qualidade Jr</v>
          </cell>
          <cell r="F941">
            <v>1324</v>
          </cell>
          <cell r="G941" t="str">
            <v>O</v>
          </cell>
          <cell r="H941">
            <v>3088</v>
          </cell>
          <cell r="K941">
            <v>0</v>
          </cell>
          <cell r="L941" t="str">
            <v>Cargo NÃO encontrado</v>
          </cell>
        </row>
        <row r="942">
          <cell r="A942">
            <v>3450</v>
          </cell>
          <cell r="B942" t="str">
            <v>Pincéis Tigre S/A</v>
          </cell>
          <cell r="C942" t="str">
            <v>Área Pincéis Tigre</v>
          </cell>
          <cell r="D942" t="str">
            <v>Diretoria de Operações</v>
          </cell>
          <cell r="E942" t="str">
            <v>Engenheiro Qualidade Pl</v>
          </cell>
          <cell r="F942">
            <v>1324</v>
          </cell>
          <cell r="G942" t="str">
            <v>O</v>
          </cell>
          <cell r="H942">
            <v>3028</v>
          </cell>
          <cell r="K942">
            <v>0</v>
          </cell>
          <cell r="L942" t="str">
            <v>Cargo NÃO encontrado</v>
          </cell>
        </row>
        <row r="943">
          <cell r="A943">
            <v>2961</v>
          </cell>
          <cell r="B943" t="str">
            <v>Pincéis Tigre S/A</v>
          </cell>
          <cell r="C943" t="str">
            <v>Área Pincéis Tigre</v>
          </cell>
          <cell r="D943" t="str">
            <v>Diretoria de Operações</v>
          </cell>
          <cell r="E943" t="str">
            <v>Engenheiro Qualidade Sr </v>
          </cell>
          <cell r="F943">
            <v>1324</v>
          </cell>
          <cell r="G943" t="str">
            <v>O</v>
          </cell>
          <cell r="H943">
            <v>3089</v>
          </cell>
          <cell r="K943">
            <v>0</v>
          </cell>
          <cell r="L943" t="str">
            <v>Cargo NÃO encontrado</v>
          </cell>
        </row>
        <row r="944">
          <cell r="A944">
            <v>3388</v>
          </cell>
          <cell r="B944" t="str">
            <v>Pincéis Tigre S/A</v>
          </cell>
          <cell r="C944" t="str">
            <v>Área Pincéis Tigre</v>
          </cell>
          <cell r="D944" t="str">
            <v>Diretoria de Operações</v>
          </cell>
          <cell r="E944" t="str">
            <v>Especialista da Qualidade</v>
          </cell>
          <cell r="F944">
            <v>1324</v>
          </cell>
          <cell r="G944" t="str">
            <v>O</v>
          </cell>
          <cell r="K944">
            <v>0</v>
          </cell>
          <cell r="L944" t="str">
            <v>Cargo NÃO encontrado</v>
          </cell>
        </row>
        <row r="945">
          <cell r="A945">
            <v>3387</v>
          </cell>
          <cell r="B945" t="str">
            <v>Pincéis Tigre S/A</v>
          </cell>
          <cell r="C945" t="str">
            <v>Área Pincéis Tigre</v>
          </cell>
          <cell r="D945" t="str">
            <v>Diretoria de Operações</v>
          </cell>
          <cell r="E945" t="str">
            <v>Especialista Planejamento</v>
          </cell>
          <cell r="F945">
            <v>1324</v>
          </cell>
          <cell r="G945" t="str">
            <v>O</v>
          </cell>
          <cell r="K945">
            <v>0</v>
          </cell>
          <cell r="L945" t="str">
            <v>Cargo NÃO encontrado</v>
          </cell>
        </row>
        <row r="946">
          <cell r="A946">
            <v>3337</v>
          </cell>
          <cell r="B946" t="str">
            <v>Pincéis Tigre S/A</v>
          </cell>
          <cell r="C946" t="str">
            <v>Área Pincéis Tigre</v>
          </cell>
          <cell r="D946" t="str">
            <v>Diretoria de Operações</v>
          </cell>
          <cell r="E946" t="str">
            <v>Faturista </v>
          </cell>
          <cell r="F946">
            <v>1324</v>
          </cell>
          <cell r="G946" t="str">
            <v>O</v>
          </cell>
          <cell r="H946">
            <v>5014</v>
          </cell>
          <cell r="K946">
            <v>0</v>
          </cell>
          <cell r="L946" t="str">
            <v>Cargo NÃO encontrado</v>
          </cell>
        </row>
        <row r="947">
          <cell r="A947">
            <v>2720</v>
          </cell>
          <cell r="B947" t="str">
            <v>Pincéis Tigre S/A</v>
          </cell>
          <cell r="C947" t="str">
            <v>Área Pincéis Tigre</v>
          </cell>
          <cell r="D947" t="str">
            <v>Diretoria de Operações</v>
          </cell>
          <cell r="E947" t="str">
            <v>Ferramenteiro Especializado</v>
          </cell>
          <cell r="F947">
            <v>1324</v>
          </cell>
          <cell r="G947" t="str">
            <v>O</v>
          </cell>
          <cell r="H947">
            <v>6106</v>
          </cell>
          <cell r="K947">
            <v>0</v>
          </cell>
          <cell r="L947" t="str">
            <v>Cargo NÃO encontrado</v>
          </cell>
        </row>
        <row r="948">
          <cell r="A948">
            <v>3552</v>
          </cell>
          <cell r="B948" t="str">
            <v>Pincéis Tigre S/A</v>
          </cell>
          <cell r="C948" t="str">
            <v>Área Pincéis Tigre</v>
          </cell>
          <cell r="D948" t="str">
            <v>Diretoria de Operações</v>
          </cell>
          <cell r="E948" t="str">
            <v>Ferramenteiro Oficial</v>
          </cell>
          <cell r="F948">
            <v>1324</v>
          </cell>
          <cell r="G948" t="str">
            <v>O</v>
          </cell>
          <cell r="H948">
            <v>6027</v>
          </cell>
          <cell r="K948">
            <v>0</v>
          </cell>
          <cell r="L948" t="str">
            <v>Cargo NÃO encontrado</v>
          </cell>
        </row>
        <row r="949">
          <cell r="A949">
            <v>3551</v>
          </cell>
          <cell r="B949" t="str">
            <v>Pincéis Tigre S/A</v>
          </cell>
          <cell r="C949" t="str">
            <v>Área Pincéis Tigre</v>
          </cell>
          <cell r="D949" t="str">
            <v>Diretoria de Operações</v>
          </cell>
          <cell r="E949" t="str">
            <v>Ferramenteiro 1/2 Oficial</v>
          </cell>
          <cell r="F949">
            <v>1324</v>
          </cell>
          <cell r="G949" t="str">
            <v>O</v>
          </cell>
          <cell r="H949">
            <v>6028</v>
          </cell>
          <cell r="K949">
            <v>0</v>
          </cell>
          <cell r="L949" t="str">
            <v>Cargo NÃO encontrado</v>
          </cell>
        </row>
        <row r="950">
          <cell r="A950">
            <v>2726</v>
          </cell>
          <cell r="B950" t="str">
            <v>Pincéis Tigre S/A</v>
          </cell>
          <cell r="C950" t="str">
            <v>Área Pincéis Tigre</v>
          </cell>
          <cell r="D950" t="str">
            <v>Diretoria de Operações</v>
          </cell>
          <cell r="E950" t="str">
            <v>Fresador Especializado</v>
          </cell>
          <cell r="F950">
            <v>1324</v>
          </cell>
          <cell r="G950" t="str">
            <v>O</v>
          </cell>
          <cell r="H950">
            <v>6063</v>
          </cell>
          <cell r="K950">
            <v>0</v>
          </cell>
          <cell r="L950" t="str">
            <v>Cargo NÃO encontrado</v>
          </cell>
        </row>
        <row r="951">
          <cell r="A951">
            <v>3553</v>
          </cell>
          <cell r="B951" t="str">
            <v>Pincéis Tigre S/A</v>
          </cell>
          <cell r="C951" t="str">
            <v>Área Pincéis Tigre</v>
          </cell>
          <cell r="D951" t="str">
            <v>Diretoria de Operações</v>
          </cell>
          <cell r="E951" t="str">
            <v>Fresador Oficial</v>
          </cell>
          <cell r="F951">
            <v>1324</v>
          </cell>
          <cell r="G951" t="str">
            <v>O</v>
          </cell>
          <cell r="H951">
            <v>6029</v>
          </cell>
          <cell r="K951">
            <v>0</v>
          </cell>
          <cell r="L951" t="str">
            <v>Cargo NÃO encontrado</v>
          </cell>
        </row>
        <row r="952">
          <cell r="A952">
            <v>3554</v>
          </cell>
          <cell r="B952" t="str">
            <v>Pincéis Tigre S/A</v>
          </cell>
          <cell r="C952" t="str">
            <v>Área Pincéis Tigre</v>
          </cell>
          <cell r="D952" t="str">
            <v>Diretoria de Operações</v>
          </cell>
          <cell r="E952" t="str">
            <v>Fresador 1/2 Oficial</v>
          </cell>
          <cell r="F952">
            <v>1324</v>
          </cell>
          <cell r="G952" t="str">
            <v>O</v>
          </cell>
          <cell r="H952">
            <v>6030</v>
          </cell>
          <cell r="K952">
            <v>0</v>
          </cell>
          <cell r="L952" t="str">
            <v>Cargo NÃO encontrado</v>
          </cell>
        </row>
        <row r="953">
          <cell r="A953">
            <v>2952</v>
          </cell>
          <cell r="B953" t="str">
            <v>Pincéis Tigre S/A</v>
          </cell>
          <cell r="C953" t="str">
            <v>Área Pincéis Tigre</v>
          </cell>
          <cell r="D953" t="str">
            <v>Diretoria de Operações</v>
          </cell>
          <cell r="E953" t="str">
            <v>Gerente Engenharia Industrial e Planejamento </v>
          </cell>
          <cell r="F953">
            <v>1324</v>
          </cell>
          <cell r="G953" t="str">
            <v>O</v>
          </cell>
          <cell r="H953">
            <v>2006</v>
          </cell>
          <cell r="K953">
            <v>0</v>
          </cell>
          <cell r="L953" t="str">
            <v>Cargo NÃO encontrado</v>
          </cell>
        </row>
        <row r="954">
          <cell r="A954">
            <v>2707</v>
          </cell>
          <cell r="B954" t="str">
            <v>Pincéis Tigre S/A</v>
          </cell>
          <cell r="C954" t="str">
            <v>Área Pincéis Tigre</v>
          </cell>
          <cell r="D954" t="str">
            <v>Diretoria de Operações</v>
          </cell>
          <cell r="E954" t="str">
            <v>Gerente Industrial </v>
          </cell>
          <cell r="F954">
            <v>1324</v>
          </cell>
          <cell r="G954" t="str">
            <v>O</v>
          </cell>
          <cell r="H954">
            <v>2023</v>
          </cell>
          <cell r="K954">
            <v>0</v>
          </cell>
          <cell r="L954" t="str">
            <v>Cargo NÃO encontrado</v>
          </cell>
        </row>
        <row r="955">
          <cell r="A955">
            <v>3252</v>
          </cell>
          <cell r="B955" t="str">
            <v>Pincéis Tigre S/A</v>
          </cell>
          <cell r="C955" t="str">
            <v>Área Pincéis Tigre</v>
          </cell>
          <cell r="D955" t="str">
            <v>Diretoria de Operações</v>
          </cell>
          <cell r="E955" t="str">
            <v>Inspetor Qualidade I</v>
          </cell>
          <cell r="F955">
            <v>1324</v>
          </cell>
          <cell r="G955" t="str">
            <v>O</v>
          </cell>
          <cell r="H955">
            <v>6246</v>
          </cell>
          <cell r="K955">
            <v>0</v>
          </cell>
          <cell r="L955" t="str">
            <v>Cargo NÃO encontrado</v>
          </cell>
        </row>
        <row r="956">
          <cell r="A956">
            <v>3566</v>
          </cell>
          <cell r="B956" t="str">
            <v>Pincéis Tigre S/A</v>
          </cell>
          <cell r="C956" t="str">
            <v>Área Pincéis Tigre</v>
          </cell>
          <cell r="D956" t="str">
            <v>Diretoria de Operações</v>
          </cell>
          <cell r="E956" t="str">
            <v>Inspetor Qualidade II</v>
          </cell>
          <cell r="F956">
            <v>1324</v>
          </cell>
          <cell r="G956" t="str">
            <v>O</v>
          </cell>
          <cell r="H956">
            <v>6032</v>
          </cell>
          <cell r="K956">
            <v>0</v>
          </cell>
          <cell r="L956" t="str">
            <v>Cargo NÃO encontrado</v>
          </cell>
        </row>
        <row r="957">
          <cell r="A957">
            <v>2735</v>
          </cell>
          <cell r="B957" t="str">
            <v>Pincéis Tigre S/A</v>
          </cell>
          <cell r="C957" t="str">
            <v>Área Pincéis Tigre</v>
          </cell>
          <cell r="D957" t="str">
            <v>Diretoria de Operações</v>
          </cell>
          <cell r="E957" t="str">
            <v>Jardineiro </v>
          </cell>
          <cell r="F957">
            <v>1324</v>
          </cell>
          <cell r="G957" t="str">
            <v>O</v>
          </cell>
          <cell r="H957">
            <v>6034</v>
          </cell>
          <cell r="K957">
            <v>0</v>
          </cell>
          <cell r="L957" t="str">
            <v>Cargo NÃO encontrado</v>
          </cell>
        </row>
        <row r="958">
          <cell r="A958">
            <v>2923</v>
          </cell>
          <cell r="B958" t="str">
            <v>Pincéis Tigre S/A</v>
          </cell>
          <cell r="C958" t="str">
            <v>Área Pincéis Tigre</v>
          </cell>
          <cell r="D958" t="str">
            <v>Diretoria de Operações</v>
          </cell>
          <cell r="E958" t="str">
            <v>Lavador </v>
          </cell>
          <cell r="F958">
            <v>1324</v>
          </cell>
          <cell r="G958" t="str">
            <v>O</v>
          </cell>
          <cell r="H958">
            <v>6100</v>
          </cell>
          <cell r="K958">
            <v>0</v>
          </cell>
          <cell r="L958" t="str">
            <v>Cargo NÃO encontrado</v>
          </cell>
        </row>
        <row r="959">
          <cell r="A959">
            <v>2740</v>
          </cell>
          <cell r="B959" t="str">
            <v>Pincéis Tigre S/A</v>
          </cell>
          <cell r="C959" t="str">
            <v>Área Pincéis Tigre</v>
          </cell>
          <cell r="D959" t="str">
            <v>Diretoria de Operações</v>
          </cell>
          <cell r="E959" t="str">
            <v>Marceneiro </v>
          </cell>
          <cell r="F959">
            <v>1324</v>
          </cell>
          <cell r="G959" t="str">
            <v>O</v>
          </cell>
          <cell r="H959">
            <v>6135</v>
          </cell>
          <cell r="K959">
            <v>0</v>
          </cell>
          <cell r="L959" t="str">
            <v>Cargo NÃO encontrado</v>
          </cell>
        </row>
        <row r="960">
          <cell r="A960">
            <v>3280</v>
          </cell>
          <cell r="B960" t="str">
            <v>Pincéis Tigre S/A</v>
          </cell>
          <cell r="C960" t="str">
            <v>Área Pincéis Tigre</v>
          </cell>
          <cell r="D960" t="str">
            <v>Diretoria de Operações</v>
          </cell>
          <cell r="E960" t="str">
            <v>Mecânico Manutenção Especializado </v>
          </cell>
          <cell r="F960">
            <v>1324</v>
          </cell>
          <cell r="G960" t="str">
            <v>O</v>
          </cell>
          <cell r="H960">
            <v>6061</v>
          </cell>
          <cell r="K960">
            <v>0</v>
          </cell>
          <cell r="L960" t="str">
            <v>Cargo NÃO encontrado</v>
          </cell>
        </row>
        <row r="961">
          <cell r="A961">
            <v>3561</v>
          </cell>
          <cell r="B961" t="str">
            <v>Pincéis Tigre S/A</v>
          </cell>
          <cell r="C961" t="str">
            <v>Área Pincéis Tigre</v>
          </cell>
          <cell r="D961" t="str">
            <v>Diretoria de Operações</v>
          </cell>
          <cell r="E961" t="str">
            <v>Mecânico Manutenção Oficial </v>
          </cell>
          <cell r="F961">
            <v>1324</v>
          </cell>
          <cell r="G961" t="str">
            <v>O</v>
          </cell>
          <cell r="H961">
            <v>6036</v>
          </cell>
          <cell r="K961">
            <v>0</v>
          </cell>
          <cell r="L961" t="str">
            <v>Cargo NÃO encontrado</v>
          </cell>
        </row>
        <row r="962">
          <cell r="A962">
            <v>2778</v>
          </cell>
          <cell r="B962" t="str">
            <v>Pincéis Tigre S/A</v>
          </cell>
          <cell r="C962" t="str">
            <v>Área Pincéis Tigre</v>
          </cell>
          <cell r="D962" t="str">
            <v>Diretoria de Operações</v>
          </cell>
          <cell r="E962" t="str">
            <v>Mecânico Manutenção 1/2 Oficial </v>
          </cell>
          <cell r="F962">
            <v>1324</v>
          </cell>
          <cell r="G962" t="str">
            <v>O</v>
          </cell>
          <cell r="H962">
            <v>6037</v>
          </cell>
          <cell r="K962">
            <v>0</v>
          </cell>
          <cell r="L962" t="str">
            <v>Cargo NÃO encontrado</v>
          </cell>
        </row>
        <row r="963">
          <cell r="A963">
            <v>3177</v>
          </cell>
          <cell r="B963" t="str">
            <v>Pincéis Tigre S/A</v>
          </cell>
          <cell r="C963" t="str">
            <v>Área Pincéis Tigre</v>
          </cell>
          <cell r="D963" t="str">
            <v>Diretoria de Operações</v>
          </cell>
          <cell r="E963" t="str">
            <v>Monitor Equipe Almoxarifado - PA </v>
          </cell>
          <cell r="F963">
            <v>1324</v>
          </cell>
          <cell r="G963" t="str">
            <v>O</v>
          </cell>
          <cell r="H963">
            <v>5015</v>
          </cell>
          <cell r="K963">
            <v>0</v>
          </cell>
          <cell r="L963" t="str">
            <v>Cargo NÃO encontrado</v>
          </cell>
        </row>
        <row r="964">
          <cell r="A964">
            <v>2927</v>
          </cell>
          <cell r="B964" t="str">
            <v>Pincéis Tigre S/A</v>
          </cell>
          <cell r="C964" t="str">
            <v>Área Pincéis Tigre</v>
          </cell>
          <cell r="D964" t="str">
            <v>Diretoria de Operações</v>
          </cell>
          <cell r="E964" t="str">
            <v>Monitor Equipe Almoxarifado MP </v>
          </cell>
          <cell r="F964">
            <v>1324</v>
          </cell>
          <cell r="G964" t="str">
            <v>O</v>
          </cell>
          <cell r="H964">
            <v>5015</v>
          </cell>
          <cell r="K964">
            <v>0</v>
          </cell>
          <cell r="L964" t="str">
            <v>Cargo NÃO encontrado</v>
          </cell>
        </row>
        <row r="965">
          <cell r="A965">
            <v>2737</v>
          </cell>
          <cell r="B965" t="str">
            <v>Pincéis Tigre S/A</v>
          </cell>
          <cell r="C965" t="str">
            <v>Área Pincéis Tigre</v>
          </cell>
          <cell r="D965" t="str">
            <v>Diretoria de Operações</v>
          </cell>
          <cell r="E965" t="str">
            <v>Monitor Equipe Obras</v>
          </cell>
          <cell r="F965">
            <v>1324</v>
          </cell>
          <cell r="G965" t="str">
            <v>O</v>
          </cell>
          <cell r="H965">
            <v>6101</v>
          </cell>
          <cell r="K965">
            <v>0</v>
          </cell>
          <cell r="L965" t="str">
            <v>Cargo NÃO encontrado</v>
          </cell>
        </row>
        <row r="966">
          <cell r="A966">
            <v>2941</v>
          </cell>
          <cell r="B966" t="str">
            <v>Pincéis Tigre S/A</v>
          </cell>
          <cell r="C966" t="str">
            <v>Área Pincéis Tigre</v>
          </cell>
          <cell r="D966" t="str">
            <v>Diretoria de Operações</v>
          </cell>
          <cell r="E966" t="str">
            <v>Monitor Equipe Produção</v>
          </cell>
          <cell r="F966">
            <v>1324</v>
          </cell>
          <cell r="G966" t="str">
            <v>O</v>
          </cell>
          <cell r="H966">
            <v>5020</v>
          </cell>
          <cell r="K966">
            <v>0</v>
          </cell>
          <cell r="L966" t="str">
            <v>Cargo NÃO encontrado</v>
          </cell>
        </row>
        <row r="967">
          <cell r="A967">
            <v>2924</v>
          </cell>
          <cell r="B967" t="str">
            <v>Pincéis Tigre S/A</v>
          </cell>
          <cell r="C967" t="str">
            <v>Área Pincéis Tigre</v>
          </cell>
          <cell r="D967" t="str">
            <v>Diretoria de Operações</v>
          </cell>
          <cell r="E967" t="str">
            <v>Motorista Administrativo</v>
          </cell>
          <cell r="F967">
            <v>1324</v>
          </cell>
          <cell r="G967" t="str">
            <v>O</v>
          </cell>
          <cell r="H967">
            <v>6041</v>
          </cell>
          <cell r="K967">
            <v>0</v>
          </cell>
          <cell r="L967" t="str">
            <v>Cargo NÃO encontrado</v>
          </cell>
        </row>
        <row r="968">
          <cell r="A968">
            <v>2925</v>
          </cell>
          <cell r="B968" t="str">
            <v>Pincéis Tigre S/A</v>
          </cell>
          <cell r="C968" t="str">
            <v>Área Pincéis Tigre</v>
          </cell>
          <cell r="D968" t="str">
            <v>Diretoria de Operações</v>
          </cell>
          <cell r="E968" t="str">
            <v>Motorista de Cargas </v>
          </cell>
          <cell r="F968">
            <v>1324</v>
          </cell>
          <cell r="G968" t="str">
            <v>O</v>
          </cell>
          <cell r="H968">
            <v>6200</v>
          </cell>
          <cell r="K968">
            <v>0</v>
          </cell>
          <cell r="L968" t="str">
            <v>Cargo NÃO encontrado</v>
          </cell>
        </row>
        <row r="969">
          <cell r="A969">
            <v>2732</v>
          </cell>
          <cell r="B969" t="str">
            <v>Pincéis Tigre S/A</v>
          </cell>
          <cell r="C969" t="str">
            <v>Área Pincéis Tigre</v>
          </cell>
          <cell r="D969" t="str">
            <v>Diretoria de Operações</v>
          </cell>
          <cell r="E969" t="str">
            <v>Operador Caldeira </v>
          </cell>
          <cell r="F969">
            <v>1324</v>
          </cell>
          <cell r="G969" t="str">
            <v>O</v>
          </cell>
          <cell r="H969">
            <v>6021</v>
          </cell>
          <cell r="K969">
            <v>0</v>
          </cell>
          <cell r="L969" t="str">
            <v>Cargo NÃO encontrado</v>
          </cell>
        </row>
        <row r="970">
          <cell r="A970">
            <v>2932</v>
          </cell>
          <cell r="B970" t="str">
            <v>Pincéis Tigre S/A</v>
          </cell>
          <cell r="C970" t="str">
            <v>Área Pincéis Tigre</v>
          </cell>
          <cell r="D970" t="str">
            <v>Diretoria de Operações</v>
          </cell>
          <cell r="E970" t="str">
            <v>Operador de Empilhadeira </v>
          </cell>
          <cell r="F970">
            <v>1324</v>
          </cell>
          <cell r="G970" t="str">
            <v>O</v>
          </cell>
          <cell r="H970">
            <v>6043</v>
          </cell>
          <cell r="K970">
            <v>0</v>
          </cell>
          <cell r="L970" t="str">
            <v>Cargo NÃO encontrado</v>
          </cell>
        </row>
        <row r="971">
          <cell r="A971">
            <v>2935</v>
          </cell>
          <cell r="B971" t="str">
            <v>Pincéis Tigre S/A</v>
          </cell>
          <cell r="C971" t="str">
            <v>Área Pincéis Tigre</v>
          </cell>
          <cell r="D971" t="str">
            <v>Diretoria de Operações</v>
          </cell>
          <cell r="E971" t="str">
            <v>Operador Processos I</v>
          </cell>
          <cell r="F971">
            <v>1324</v>
          </cell>
          <cell r="G971" t="str">
            <v>O</v>
          </cell>
          <cell r="H971">
            <v>6046</v>
          </cell>
          <cell r="K971">
            <v>0</v>
          </cell>
          <cell r="L971" t="str">
            <v>Cargo NÃO encontrado</v>
          </cell>
        </row>
        <row r="972">
          <cell r="A972">
            <v>2939</v>
          </cell>
          <cell r="B972" t="str">
            <v>Pincéis Tigre S/A</v>
          </cell>
          <cell r="C972" t="str">
            <v>Área Pincéis Tigre</v>
          </cell>
          <cell r="D972" t="str">
            <v>Diretoria de Operações</v>
          </cell>
          <cell r="E972" t="str">
            <v>Operador Processos II</v>
          </cell>
          <cell r="F972">
            <v>1324</v>
          </cell>
          <cell r="G972" t="str">
            <v>O</v>
          </cell>
          <cell r="H972">
            <v>6045</v>
          </cell>
          <cell r="K972">
            <v>0</v>
          </cell>
          <cell r="L972" t="str">
            <v>Cargo NÃO encontrado</v>
          </cell>
        </row>
        <row r="973">
          <cell r="A973">
            <v>3398</v>
          </cell>
          <cell r="B973" t="str">
            <v>Pincéis Tigre S/A</v>
          </cell>
          <cell r="C973" t="str">
            <v>Área Pincéis Tigre</v>
          </cell>
          <cell r="D973" t="str">
            <v>Diretoria de Operações</v>
          </cell>
          <cell r="E973" t="str">
            <v>Operador Processos III</v>
          </cell>
          <cell r="F973">
            <v>1324</v>
          </cell>
          <cell r="G973" t="str">
            <v>O</v>
          </cell>
          <cell r="H973">
            <v>6044</v>
          </cell>
          <cell r="K973">
            <v>0</v>
          </cell>
          <cell r="L973" t="str">
            <v>Cargo NÃO encontrado</v>
          </cell>
        </row>
        <row r="974">
          <cell r="A974">
            <v>3399</v>
          </cell>
          <cell r="B974" t="str">
            <v>Pincéis Tigre S/A</v>
          </cell>
          <cell r="C974" t="str">
            <v>Área Pincéis Tigre</v>
          </cell>
          <cell r="D974" t="str">
            <v>Diretoria de Operações</v>
          </cell>
          <cell r="E974" t="str">
            <v>Operador Processos IV</v>
          </cell>
          <cell r="F974">
            <v>1324</v>
          </cell>
          <cell r="G974" t="str">
            <v>O</v>
          </cell>
          <cell r="K974">
            <v>0</v>
          </cell>
          <cell r="L974" t="str">
            <v>Cargo NÃO encontrado</v>
          </cell>
        </row>
        <row r="975">
          <cell r="A975">
            <v>3287</v>
          </cell>
          <cell r="B975" t="str">
            <v>Pincéis Tigre S/A</v>
          </cell>
          <cell r="C975" t="str">
            <v>Área Pincéis Tigre</v>
          </cell>
          <cell r="D975" t="str">
            <v>Diretoria de Operações</v>
          </cell>
          <cell r="E975" t="str">
            <v>Pedreiro </v>
          </cell>
          <cell r="F975">
            <v>1324</v>
          </cell>
          <cell r="G975" t="str">
            <v>O</v>
          </cell>
          <cell r="H975">
            <v>6049</v>
          </cell>
          <cell r="K975">
            <v>0</v>
          </cell>
          <cell r="L975" t="str">
            <v>Cargo NÃO encontrado</v>
          </cell>
        </row>
        <row r="976">
          <cell r="A976">
            <v>2731</v>
          </cell>
          <cell r="B976" t="str">
            <v>Pincéis Tigre S/A</v>
          </cell>
          <cell r="C976" t="str">
            <v>Área Pincéis Tigre</v>
          </cell>
          <cell r="D976" t="str">
            <v>Diretoria de Operações</v>
          </cell>
          <cell r="E976" t="str">
            <v>Pintor </v>
          </cell>
          <cell r="F976">
            <v>1324</v>
          </cell>
          <cell r="G976" t="str">
            <v>O</v>
          </cell>
          <cell r="H976">
            <v>6165</v>
          </cell>
          <cell r="K976">
            <v>0</v>
          </cell>
          <cell r="L976" t="str">
            <v>Cargo NÃO encontrado</v>
          </cell>
        </row>
        <row r="977">
          <cell r="A977">
            <v>3571</v>
          </cell>
          <cell r="B977" t="str">
            <v>Pincéis Tigre S/A</v>
          </cell>
          <cell r="C977" t="str">
            <v>Área Pincéis Tigre</v>
          </cell>
          <cell r="D977" t="str">
            <v>Diretoria de Operações</v>
          </cell>
          <cell r="E977" t="str">
            <v>Programador Computador Jr </v>
          </cell>
          <cell r="F977">
            <v>1325</v>
          </cell>
          <cell r="G977" t="str">
            <v>O</v>
          </cell>
          <cell r="H977">
            <v>5071</v>
          </cell>
          <cell r="K977">
            <v>1</v>
          </cell>
          <cell r="L977" t="str">
            <v>ATALHO</v>
          </cell>
        </row>
        <row r="978">
          <cell r="A978">
            <v>3571</v>
          </cell>
          <cell r="B978" t="str">
            <v>Pincéis Tigre S/A</v>
          </cell>
          <cell r="C978" t="str">
            <v>Área Pincéis Tigre</v>
          </cell>
          <cell r="D978" t="str">
            <v>Diretoria de Operações</v>
          </cell>
          <cell r="E978" t="str">
            <v>Programador Computador Jr </v>
          </cell>
          <cell r="F978">
            <v>1324</v>
          </cell>
          <cell r="G978" t="str">
            <v>O</v>
          </cell>
          <cell r="H978">
            <v>5071</v>
          </cell>
          <cell r="K978">
            <v>0</v>
          </cell>
          <cell r="L978" t="str">
            <v>Cargo NÃO encontrado</v>
          </cell>
        </row>
        <row r="979">
          <cell r="A979">
            <v>3454</v>
          </cell>
          <cell r="B979" t="str">
            <v>Pincéis Tigre S/A</v>
          </cell>
          <cell r="C979" t="str">
            <v>Área Pincéis Tigre</v>
          </cell>
          <cell r="D979" t="str">
            <v>Diretoria de Operações</v>
          </cell>
          <cell r="E979" t="str">
            <v>Programador Computador Pl</v>
          </cell>
          <cell r="F979">
            <v>1325</v>
          </cell>
          <cell r="G979" t="str">
            <v>O</v>
          </cell>
          <cell r="H979">
            <v>5022</v>
          </cell>
          <cell r="K979">
            <v>1</v>
          </cell>
          <cell r="L979" t="str">
            <v>ATALHO</v>
          </cell>
        </row>
        <row r="980">
          <cell r="A980">
            <v>3454</v>
          </cell>
          <cell r="B980" t="str">
            <v>Pincéis Tigre S/A</v>
          </cell>
          <cell r="C980" t="str">
            <v>Área Pincéis Tigre</v>
          </cell>
          <cell r="D980" t="str">
            <v>Diretoria de Operações</v>
          </cell>
          <cell r="E980" t="str">
            <v>Programador Computador Pl</v>
          </cell>
          <cell r="F980">
            <v>1324</v>
          </cell>
          <cell r="G980" t="str">
            <v>O</v>
          </cell>
          <cell r="H980">
            <v>5022</v>
          </cell>
          <cell r="K980">
            <v>0</v>
          </cell>
          <cell r="L980" t="str">
            <v>Cargo NÃO encontrado</v>
          </cell>
        </row>
        <row r="981">
          <cell r="A981">
            <v>3455</v>
          </cell>
          <cell r="B981" t="str">
            <v>Pincéis Tigre S/A</v>
          </cell>
          <cell r="C981" t="str">
            <v>Área Pincéis Tigre</v>
          </cell>
          <cell r="D981" t="str">
            <v>Diretoria de Operações</v>
          </cell>
          <cell r="E981" t="str">
            <v>Programador Computador Sr</v>
          </cell>
          <cell r="F981">
            <v>1325</v>
          </cell>
          <cell r="G981" t="str">
            <v>O</v>
          </cell>
          <cell r="H981">
            <v>5072</v>
          </cell>
          <cell r="K981">
            <v>1</v>
          </cell>
          <cell r="L981" t="str">
            <v>ATALHO</v>
          </cell>
        </row>
        <row r="982">
          <cell r="A982">
            <v>3455</v>
          </cell>
          <cell r="B982" t="str">
            <v>Pincéis Tigre S/A</v>
          </cell>
          <cell r="C982" t="str">
            <v>Área Pincéis Tigre</v>
          </cell>
          <cell r="D982" t="str">
            <v>Diretoria de Operações</v>
          </cell>
          <cell r="E982" t="str">
            <v>Programador Computador Sr</v>
          </cell>
          <cell r="F982">
            <v>1324</v>
          </cell>
          <cell r="G982" t="str">
            <v>O</v>
          </cell>
          <cell r="H982">
            <v>5072</v>
          </cell>
          <cell r="K982">
            <v>0</v>
          </cell>
          <cell r="L982" t="str">
            <v>Cargo NÃO encontrado</v>
          </cell>
        </row>
        <row r="983">
          <cell r="A983">
            <v>2782</v>
          </cell>
          <cell r="B983" t="str">
            <v>Pincéis Tigre S/A</v>
          </cell>
          <cell r="C983" t="str">
            <v>Área Pincéis Tigre</v>
          </cell>
          <cell r="D983" t="str">
            <v>Diretoria de Operações</v>
          </cell>
          <cell r="E983" t="str">
            <v>Programador Manutenção </v>
          </cell>
          <cell r="F983">
            <v>1324</v>
          </cell>
          <cell r="G983" t="str">
            <v>O</v>
          </cell>
          <cell r="H983">
            <v>5110</v>
          </cell>
          <cell r="K983">
            <v>0</v>
          </cell>
          <cell r="L983" t="str">
            <v>Cargo NÃO encontrado</v>
          </cell>
        </row>
        <row r="984">
          <cell r="A984">
            <v>2844</v>
          </cell>
          <cell r="B984" t="str">
            <v>Pincéis Tigre S/A</v>
          </cell>
          <cell r="C984" t="str">
            <v>Área Pincéis Tigre</v>
          </cell>
          <cell r="D984" t="str">
            <v>Diretoria de Operações</v>
          </cell>
          <cell r="E984" t="str">
            <v>Programador Produção Jr</v>
          </cell>
          <cell r="F984">
            <v>1324</v>
          </cell>
          <cell r="G984" t="str">
            <v>O</v>
          </cell>
          <cell r="H984">
            <v>5179</v>
          </cell>
          <cell r="K984">
            <v>0</v>
          </cell>
          <cell r="L984" t="str">
            <v>Cargo NÃO encontrado</v>
          </cell>
        </row>
        <row r="985">
          <cell r="A985">
            <v>3589</v>
          </cell>
          <cell r="B985" t="str">
            <v>Pincéis Tigre S/A</v>
          </cell>
          <cell r="C985" t="str">
            <v>Área Pincéis Tigre</v>
          </cell>
          <cell r="D985" t="str">
            <v>Diretoria de Operações</v>
          </cell>
          <cell r="E985" t="str">
            <v>Programador Produção Pl</v>
          </cell>
          <cell r="F985">
            <v>1324</v>
          </cell>
          <cell r="G985" t="str">
            <v>O</v>
          </cell>
          <cell r="H985">
            <v>5023</v>
          </cell>
          <cell r="K985">
            <v>0</v>
          </cell>
          <cell r="L985" t="str">
            <v>Cargo NÃO encontrado</v>
          </cell>
        </row>
        <row r="986">
          <cell r="A986">
            <v>3590</v>
          </cell>
          <cell r="B986" t="str">
            <v>Pincéis Tigre S/A</v>
          </cell>
          <cell r="C986" t="str">
            <v>Área Pincéis Tigre</v>
          </cell>
          <cell r="D986" t="str">
            <v>Diretoria de Operações</v>
          </cell>
          <cell r="E986" t="str">
            <v>Programador Produção Sr</v>
          </cell>
          <cell r="F986">
            <v>1324</v>
          </cell>
          <cell r="G986" t="str">
            <v>O</v>
          </cell>
          <cell r="H986">
            <v>5180</v>
          </cell>
          <cell r="K986">
            <v>0</v>
          </cell>
          <cell r="L986" t="str">
            <v>Cargo NÃO encontrado</v>
          </cell>
        </row>
        <row r="987">
          <cell r="A987">
            <v>2722</v>
          </cell>
          <cell r="B987" t="str">
            <v>Pincéis Tigre S/A</v>
          </cell>
          <cell r="C987" t="str">
            <v>Área Pincéis Tigre</v>
          </cell>
          <cell r="D987" t="str">
            <v>Diretoria de Operações</v>
          </cell>
          <cell r="E987" t="str">
            <v>Retificador Especializado</v>
          </cell>
          <cell r="F987">
            <v>1324</v>
          </cell>
          <cell r="G987" t="str">
            <v>O</v>
          </cell>
          <cell r="H987">
            <v>6145</v>
          </cell>
          <cell r="K987">
            <v>0</v>
          </cell>
          <cell r="L987" t="str">
            <v>Cargo NÃO encontrado</v>
          </cell>
        </row>
        <row r="988">
          <cell r="A988">
            <v>3556</v>
          </cell>
          <cell r="B988" t="str">
            <v>Pincéis Tigre S/A</v>
          </cell>
          <cell r="C988" t="str">
            <v>Área Pincéis Tigre</v>
          </cell>
          <cell r="D988" t="str">
            <v>Diretoria de Operações</v>
          </cell>
          <cell r="E988" t="str">
            <v>Retificador Oficial</v>
          </cell>
          <cell r="F988">
            <v>1324</v>
          </cell>
          <cell r="G988" t="str">
            <v>O</v>
          </cell>
          <cell r="H988">
            <v>6105</v>
          </cell>
          <cell r="K988">
            <v>0</v>
          </cell>
          <cell r="L988" t="str">
            <v>Cargo NÃO encontrado</v>
          </cell>
        </row>
        <row r="989">
          <cell r="A989">
            <v>3555</v>
          </cell>
          <cell r="B989" t="str">
            <v>Pincéis Tigre S/A</v>
          </cell>
          <cell r="C989" t="str">
            <v>Área Pincéis Tigre</v>
          </cell>
          <cell r="D989" t="str">
            <v>Diretoria de Operações</v>
          </cell>
          <cell r="E989" t="str">
            <v>Retificador 1/2 Oficial</v>
          </cell>
          <cell r="F989">
            <v>1324</v>
          </cell>
          <cell r="G989" t="str">
            <v>O</v>
          </cell>
          <cell r="H989">
            <v>6144</v>
          </cell>
          <cell r="K989">
            <v>0</v>
          </cell>
          <cell r="L989" t="str">
            <v>Cargo NÃO encontrado</v>
          </cell>
        </row>
        <row r="990">
          <cell r="A990">
            <v>2705</v>
          </cell>
          <cell r="B990" t="str">
            <v>Pincéis Tigre S/A</v>
          </cell>
          <cell r="C990" t="str">
            <v>Área Pincéis Tigre</v>
          </cell>
          <cell r="D990" t="str">
            <v>Diretoria de Operações</v>
          </cell>
          <cell r="E990" t="str">
            <v>Secretária Diretoria Português</v>
          </cell>
          <cell r="F990">
            <v>1324</v>
          </cell>
          <cell r="G990" t="str">
            <v>O</v>
          </cell>
          <cell r="H990">
            <v>5081</v>
          </cell>
          <cell r="K990">
            <v>0</v>
          </cell>
          <cell r="L990" t="str">
            <v>Cargo NÃO encontrado</v>
          </cell>
        </row>
        <row r="991">
          <cell r="A991">
            <v>2736</v>
          </cell>
          <cell r="B991" t="str">
            <v>Pincéis Tigre S/A</v>
          </cell>
          <cell r="C991" t="str">
            <v>Área Pincéis Tigre</v>
          </cell>
          <cell r="D991" t="str">
            <v>Diretoria de Operações</v>
          </cell>
          <cell r="E991" t="str">
            <v>Serralheiro Especializado</v>
          </cell>
          <cell r="F991">
            <v>1324</v>
          </cell>
          <cell r="G991" t="str">
            <v>O</v>
          </cell>
          <cell r="H991">
            <v>6146</v>
          </cell>
          <cell r="K991">
            <v>0</v>
          </cell>
          <cell r="L991" t="str">
            <v>Cargo NÃO encontrado</v>
          </cell>
        </row>
        <row r="992">
          <cell r="A992">
            <v>3581</v>
          </cell>
          <cell r="B992" t="str">
            <v>Pincéis Tigre S/A</v>
          </cell>
          <cell r="C992" t="str">
            <v>Área Pincéis Tigre</v>
          </cell>
          <cell r="D992" t="str">
            <v>Diretoria de Operações</v>
          </cell>
          <cell r="E992" t="str">
            <v>Serralheiro Oficial</v>
          </cell>
          <cell r="F992">
            <v>1324</v>
          </cell>
          <cell r="G992" t="str">
            <v>O</v>
          </cell>
          <cell r="H992">
            <v>6148</v>
          </cell>
          <cell r="K992">
            <v>0</v>
          </cell>
          <cell r="L992" t="str">
            <v>Cargo NÃO encontrado</v>
          </cell>
        </row>
        <row r="993">
          <cell r="A993">
            <v>3582</v>
          </cell>
          <cell r="B993" t="str">
            <v>Pincéis Tigre S/A</v>
          </cell>
          <cell r="C993" t="str">
            <v>Área Pincéis Tigre</v>
          </cell>
          <cell r="D993" t="str">
            <v>Diretoria de Operações</v>
          </cell>
          <cell r="E993" t="str">
            <v>Serralheiro 1/2 Oficial</v>
          </cell>
          <cell r="F993">
            <v>1324</v>
          </cell>
          <cell r="G993" t="str">
            <v>O</v>
          </cell>
          <cell r="H993">
            <v>6147</v>
          </cell>
          <cell r="K993">
            <v>0</v>
          </cell>
          <cell r="L993" t="str">
            <v>Cargo NÃO encontrado</v>
          </cell>
        </row>
        <row r="994">
          <cell r="A994">
            <v>3279</v>
          </cell>
          <cell r="B994" t="str">
            <v>Pincéis Tigre S/A</v>
          </cell>
          <cell r="C994" t="str">
            <v>Área Pincéis Tigre</v>
          </cell>
          <cell r="D994" t="str">
            <v>Diretoria de Operações</v>
          </cell>
          <cell r="E994" t="str">
            <v>Técnico Manutenção Eletrônica Jr</v>
          </cell>
          <cell r="F994">
            <v>1324</v>
          </cell>
          <cell r="G994" t="str">
            <v>O</v>
          </cell>
          <cell r="H994">
            <v>5172</v>
          </cell>
          <cell r="K994">
            <v>0</v>
          </cell>
          <cell r="L994" t="str">
            <v>Cargo NÃO encontrado</v>
          </cell>
        </row>
        <row r="995">
          <cell r="A995">
            <v>3720</v>
          </cell>
          <cell r="B995" t="str">
            <v>Pincéis Tigre S/A</v>
          </cell>
          <cell r="C995" t="str">
            <v>Área Pincéis Tigre</v>
          </cell>
          <cell r="D995" t="str">
            <v>Diretoria de Operações</v>
          </cell>
          <cell r="E995" t="str">
            <v>Técnico Manutenção Eletrônica Pl</v>
          </cell>
          <cell r="F995">
            <v>1324</v>
          </cell>
          <cell r="G995" t="str">
            <v>O</v>
          </cell>
          <cell r="H995">
            <v>5173</v>
          </cell>
          <cell r="K995">
            <v>0</v>
          </cell>
          <cell r="L995" t="str">
            <v>Cargo NÃO encontrado</v>
          </cell>
        </row>
        <row r="996">
          <cell r="A996">
            <v>3719</v>
          </cell>
          <cell r="B996" t="str">
            <v>Pincéis Tigre S/A</v>
          </cell>
          <cell r="C996" t="str">
            <v>Área Pincéis Tigre</v>
          </cell>
          <cell r="D996" t="str">
            <v>Diretoria de Operações</v>
          </cell>
          <cell r="E996" t="str">
            <v>Técnico Manutenção Eletrônica Sr</v>
          </cell>
          <cell r="F996">
            <v>1324</v>
          </cell>
          <cell r="G996" t="str">
            <v>O</v>
          </cell>
          <cell r="H996">
            <v>5174</v>
          </cell>
          <cell r="K996">
            <v>0</v>
          </cell>
          <cell r="L996" t="str">
            <v>Cargo NÃO encontrado</v>
          </cell>
        </row>
        <row r="997">
          <cell r="A997">
            <v>3281</v>
          </cell>
          <cell r="B997" t="str">
            <v>Pincéis Tigre S/A</v>
          </cell>
          <cell r="C997" t="str">
            <v>Área Pincéis Tigre</v>
          </cell>
          <cell r="D997" t="str">
            <v>Diretoria de Operações</v>
          </cell>
          <cell r="E997" t="str">
            <v>Técnico Manutenção Mecânica Jr</v>
          </cell>
          <cell r="F997">
            <v>1324</v>
          </cell>
          <cell r="G997" t="str">
            <v>O</v>
          </cell>
          <cell r="H997">
            <v>5172</v>
          </cell>
          <cell r="K997">
            <v>0</v>
          </cell>
          <cell r="L997" t="str">
            <v>Cargo NÃO encontrado</v>
          </cell>
        </row>
        <row r="998">
          <cell r="A998">
            <v>3721</v>
          </cell>
          <cell r="B998" t="str">
            <v>Pincéis Tigre S/A</v>
          </cell>
          <cell r="C998" t="str">
            <v>Área Pincéis Tigre</v>
          </cell>
          <cell r="D998" t="str">
            <v>Diretoria de Operações</v>
          </cell>
          <cell r="E998" t="str">
            <v>Técnico Manutenção Mecânica Pl </v>
          </cell>
          <cell r="F998">
            <v>1324</v>
          </cell>
          <cell r="G998" t="str">
            <v>O</v>
          </cell>
          <cell r="H998">
            <v>5173</v>
          </cell>
          <cell r="K998">
            <v>0</v>
          </cell>
          <cell r="L998" t="str">
            <v>Cargo NÃO encontrado</v>
          </cell>
        </row>
        <row r="999">
          <cell r="A999">
            <v>3722</v>
          </cell>
          <cell r="B999" t="str">
            <v>Pincéis Tigre S/A</v>
          </cell>
          <cell r="C999" t="str">
            <v>Área Pincéis Tigre</v>
          </cell>
          <cell r="D999" t="str">
            <v>Diretoria de Operações</v>
          </cell>
          <cell r="E999" t="str">
            <v>Técnico Manutenção Mecânica Sr </v>
          </cell>
          <cell r="F999">
            <v>1324</v>
          </cell>
          <cell r="G999" t="str">
            <v>O</v>
          </cell>
          <cell r="H999">
            <v>5174</v>
          </cell>
          <cell r="K999">
            <v>0</v>
          </cell>
          <cell r="L999" t="str">
            <v>Cargo NÃO encontrado</v>
          </cell>
        </row>
        <row r="1000">
          <cell r="A1000">
            <v>3576</v>
          </cell>
          <cell r="B1000" t="str">
            <v>Pincéis Tigre S/A</v>
          </cell>
          <cell r="C1000" t="str">
            <v>Área Pincéis Tigre</v>
          </cell>
          <cell r="D1000" t="str">
            <v>Diretoria de Operações</v>
          </cell>
          <cell r="E1000" t="str">
            <v>Técnico Processos Jr </v>
          </cell>
          <cell r="F1000">
            <v>1324</v>
          </cell>
          <cell r="G1000" t="str">
            <v>O</v>
          </cell>
          <cell r="H1000">
            <v>5175</v>
          </cell>
          <cell r="K1000">
            <v>0</v>
          </cell>
          <cell r="L1000" t="str">
            <v>Cargo NÃO encontrado</v>
          </cell>
        </row>
        <row r="1001">
          <cell r="A1001">
            <v>3577</v>
          </cell>
          <cell r="B1001" t="str">
            <v>Pincéis Tigre S/A</v>
          </cell>
          <cell r="C1001" t="str">
            <v>Área Pincéis Tigre</v>
          </cell>
          <cell r="D1001" t="str">
            <v>Diretoria de Operações</v>
          </cell>
          <cell r="E1001" t="str">
            <v>Técnico Processos Pl</v>
          </cell>
          <cell r="F1001">
            <v>1324</v>
          </cell>
          <cell r="G1001" t="str">
            <v>O</v>
          </cell>
          <cell r="H1001">
            <v>5119</v>
          </cell>
          <cell r="K1001">
            <v>0</v>
          </cell>
          <cell r="L1001" t="str">
            <v>Cargo NÃO encontrado</v>
          </cell>
        </row>
        <row r="1002">
          <cell r="A1002">
            <v>3578</v>
          </cell>
          <cell r="B1002" t="str">
            <v>Pincéis Tigre S/A</v>
          </cell>
          <cell r="C1002" t="str">
            <v>Área Pincéis Tigre</v>
          </cell>
          <cell r="D1002" t="str">
            <v>Diretoria de Operações</v>
          </cell>
          <cell r="E1002" t="str">
            <v>Técnico Processos Sr</v>
          </cell>
          <cell r="F1002">
            <v>1324</v>
          </cell>
          <cell r="G1002" t="str">
            <v>O</v>
          </cell>
          <cell r="H1002">
            <v>5176</v>
          </cell>
          <cell r="K1002">
            <v>0</v>
          </cell>
          <cell r="L1002" t="str">
            <v>Cargo NÃO encontrado</v>
          </cell>
        </row>
        <row r="1003">
          <cell r="A1003">
            <v>3570</v>
          </cell>
          <cell r="B1003" t="str">
            <v>Pincéis Tigre S/A</v>
          </cell>
          <cell r="C1003" t="str">
            <v>Área Pincéis Tigre</v>
          </cell>
          <cell r="D1003" t="str">
            <v>Diretoria de Operações</v>
          </cell>
          <cell r="E1003" t="str">
            <v>Técnico Qualidade</v>
          </cell>
          <cell r="F1003">
            <v>1324</v>
          </cell>
          <cell r="G1003" t="str">
            <v>O</v>
          </cell>
          <cell r="H1003">
            <v>6247</v>
          </cell>
          <cell r="K1003">
            <v>0</v>
          </cell>
          <cell r="L1003" t="str">
            <v>Cargo NÃO encontrado</v>
          </cell>
        </row>
        <row r="1004">
          <cell r="A1004">
            <v>3416</v>
          </cell>
          <cell r="B1004" t="str">
            <v>Pincéis Tigre S/A</v>
          </cell>
          <cell r="C1004" t="str">
            <v>Área Pincéis Tigre</v>
          </cell>
          <cell r="D1004" t="str">
            <v>Diretoria de Operações</v>
          </cell>
          <cell r="E1004" t="str">
            <v>Técnico Segurança do Trabalho Jr</v>
          </cell>
          <cell r="F1004">
            <v>1324</v>
          </cell>
          <cell r="G1004" t="str">
            <v>O</v>
          </cell>
          <cell r="H1004">
            <v>5073</v>
          </cell>
          <cell r="K1004">
            <v>0</v>
          </cell>
          <cell r="L1004" t="str">
            <v>Cargo NÃO encontrado</v>
          </cell>
        </row>
        <row r="1005">
          <cell r="A1005">
            <v>3415</v>
          </cell>
          <cell r="B1005" t="str">
            <v>Pincéis Tigre S/A</v>
          </cell>
          <cell r="C1005" t="str">
            <v>Área Pincéis Tigre</v>
          </cell>
          <cell r="D1005" t="str">
            <v>Diretoria de Operações</v>
          </cell>
          <cell r="E1005" t="str">
            <v>Técnico Segurança do Trabalho Pl</v>
          </cell>
          <cell r="F1005">
            <v>1324</v>
          </cell>
          <cell r="G1005" t="str">
            <v>O</v>
          </cell>
          <cell r="H1005">
            <v>5026</v>
          </cell>
          <cell r="K1005">
            <v>0</v>
          </cell>
          <cell r="L1005" t="str">
            <v>Cargo NÃO encontrado</v>
          </cell>
        </row>
        <row r="1006">
          <cell r="A1006">
            <v>2742</v>
          </cell>
          <cell r="B1006" t="str">
            <v>Pincéis Tigre S/A</v>
          </cell>
          <cell r="C1006" t="str">
            <v>Área Pincéis Tigre</v>
          </cell>
          <cell r="D1006" t="str">
            <v>Diretoria de Operações</v>
          </cell>
          <cell r="E1006" t="str">
            <v>Técnico Segurança do Trabalho Sr </v>
          </cell>
          <cell r="F1006">
            <v>1324</v>
          </cell>
          <cell r="G1006" t="str">
            <v>O</v>
          </cell>
          <cell r="H1006">
            <v>5074</v>
          </cell>
          <cell r="K1006">
            <v>0</v>
          </cell>
          <cell r="L1006" t="str">
            <v>Cargo NÃO encontrado</v>
          </cell>
        </row>
        <row r="1007">
          <cell r="A1007">
            <v>2725</v>
          </cell>
          <cell r="B1007" t="str">
            <v>Pincéis Tigre S/A</v>
          </cell>
          <cell r="C1007" t="str">
            <v>Área Pincéis Tigre</v>
          </cell>
          <cell r="D1007" t="str">
            <v>Diretoria de Operações</v>
          </cell>
          <cell r="E1007" t="str">
            <v>Torneiro Ferramenteiro Especializado</v>
          </cell>
          <cell r="F1007">
            <v>1324</v>
          </cell>
          <cell r="G1007" t="str">
            <v>O</v>
          </cell>
          <cell r="H1007">
            <v>6065</v>
          </cell>
          <cell r="K1007">
            <v>0</v>
          </cell>
          <cell r="L1007" t="str">
            <v>Cargo NÃO encontrado</v>
          </cell>
        </row>
        <row r="1008">
          <cell r="A1008">
            <v>3558</v>
          </cell>
          <cell r="B1008" t="str">
            <v>Pincéis Tigre S/A</v>
          </cell>
          <cell r="C1008" t="str">
            <v>Área Pincéis Tigre</v>
          </cell>
          <cell r="D1008" t="str">
            <v>Diretoria de Operações</v>
          </cell>
          <cell r="E1008" t="str">
            <v>Torneiro Ferramenteiro Oficial</v>
          </cell>
          <cell r="F1008">
            <v>1324</v>
          </cell>
          <cell r="G1008" t="str">
            <v>O</v>
          </cell>
          <cell r="H1008">
            <v>6056</v>
          </cell>
          <cell r="K1008">
            <v>0</v>
          </cell>
          <cell r="L1008" t="str">
            <v>Cargo NÃO encontrado</v>
          </cell>
        </row>
        <row r="1009">
          <cell r="A1009">
            <v>3557</v>
          </cell>
          <cell r="B1009" t="str">
            <v>Pincéis Tigre S/A</v>
          </cell>
          <cell r="C1009" t="str">
            <v>Área Pincéis Tigre</v>
          </cell>
          <cell r="D1009" t="str">
            <v>Diretoria de Operações</v>
          </cell>
          <cell r="E1009" t="str">
            <v>Torneiro Ferramenteiro 1/2 Oficial </v>
          </cell>
          <cell r="F1009">
            <v>1324</v>
          </cell>
          <cell r="G1009" t="str">
            <v>O</v>
          </cell>
          <cell r="H1009">
            <v>6057</v>
          </cell>
          <cell r="K1009">
            <v>0</v>
          </cell>
          <cell r="L1009" t="str">
            <v>Cargo NÃO encontrado</v>
          </cell>
        </row>
        <row r="1010">
          <cell r="A1010">
            <v>3689</v>
          </cell>
          <cell r="B1010" t="str">
            <v>Pincéis Tigre S/A</v>
          </cell>
          <cell r="C1010" t="str">
            <v>Área Pincéis Tigre</v>
          </cell>
          <cell r="D1010" t="str">
            <v>Não Avaliados</v>
          </cell>
          <cell r="E1010" t="str">
            <v>Cargo Não Avaliado</v>
          </cell>
          <cell r="F1010">
            <v>1324</v>
          </cell>
          <cell r="G1010" t="str">
            <v>O</v>
          </cell>
          <cell r="K1010">
            <v>0</v>
          </cell>
          <cell r="L1010" t="str">
            <v>Cargo NÃO encontrado</v>
          </cell>
        </row>
        <row r="1011">
          <cell r="A1011">
            <v>3843</v>
          </cell>
          <cell r="B1011" t="str">
            <v>PST - Industria Eletrônica da Amazônia Ltda</v>
          </cell>
          <cell r="C1011" t="str">
            <v>Presidência</v>
          </cell>
          <cell r="D1011" t="str">
            <v>Diretoria - Presidência</v>
          </cell>
          <cell r="E1011" t="str">
            <v>Presidente</v>
          </cell>
          <cell r="F1011">
            <v>1342</v>
          </cell>
          <cell r="G1011" t="str">
            <v>O</v>
          </cell>
          <cell r="K1011">
            <v>0</v>
          </cell>
          <cell r="L1011" t="str">
            <v>Cargo NÃO encontrado</v>
          </cell>
        </row>
        <row r="1012">
          <cell r="A1012">
            <v>3472</v>
          </cell>
          <cell r="B1012" t="str">
            <v>PST - Industria Eletrônica da Amazônia Ltda</v>
          </cell>
          <cell r="C1012" t="str">
            <v>Unidade Campinas</v>
          </cell>
          <cell r="D1012" t="str">
            <v>1. Área Recursos Humanos e Gestão da Qualidade</v>
          </cell>
          <cell r="E1012" t="str">
            <v>Analista Recursos Humanos Jr - CPS</v>
          </cell>
          <cell r="F1012">
            <v>1342</v>
          </cell>
          <cell r="G1012" t="str">
            <v>O</v>
          </cell>
          <cell r="H1012">
            <v>5049</v>
          </cell>
          <cell r="K1012">
            <v>0</v>
          </cell>
          <cell r="L1012" t="str">
            <v>Cargo NÃO encontrado</v>
          </cell>
        </row>
        <row r="1013">
          <cell r="A1013">
            <v>3027</v>
          </cell>
          <cell r="B1013" t="str">
            <v>PST - Industria Eletrônica da Amazônia Ltda</v>
          </cell>
          <cell r="C1013" t="str">
            <v>Unidade Campinas</v>
          </cell>
          <cell r="D1013" t="str">
            <v>1. Área Recursos Humanos e Gestão da Qualidade</v>
          </cell>
          <cell r="E1013" t="str">
            <v>Analista Recursos Humanos Pl - CPS</v>
          </cell>
          <cell r="F1013">
            <v>1342</v>
          </cell>
          <cell r="G1013" t="str">
            <v>O</v>
          </cell>
          <cell r="H1013">
            <v>5007</v>
          </cell>
          <cell r="K1013">
            <v>0</v>
          </cell>
          <cell r="L1013" t="str">
            <v>Cargo NÃO encontrado</v>
          </cell>
        </row>
        <row r="1014">
          <cell r="A1014">
            <v>3473</v>
          </cell>
          <cell r="B1014" t="str">
            <v>PST - Industria Eletrônica da Amazônia Ltda</v>
          </cell>
          <cell r="C1014" t="str">
            <v>Unidade Campinas</v>
          </cell>
          <cell r="D1014" t="str">
            <v>1. Área Recursos Humanos e Gestão da Qualidade</v>
          </cell>
          <cell r="E1014" t="str">
            <v>Analista Recursos Humanos Sr - CPS</v>
          </cell>
          <cell r="F1014">
            <v>1342</v>
          </cell>
          <cell r="G1014" t="str">
            <v>O</v>
          </cell>
          <cell r="H1014">
            <v>5050</v>
          </cell>
          <cell r="K1014">
            <v>0</v>
          </cell>
          <cell r="L1014" t="str">
            <v>Cargo NÃO encontrado</v>
          </cell>
        </row>
        <row r="1015">
          <cell r="A1015">
            <v>3334</v>
          </cell>
          <cell r="B1015" t="str">
            <v>PST - Industria Eletrônica da Amazônia Ltda</v>
          </cell>
          <cell r="C1015" t="str">
            <v>Unidade Campinas</v>
          </cell>
          <cell r="D1015" t="str">
            <v>1. Área Recursos Humanos e Gestão da Qualidade</v>
          </cell>
          <cell r="E1015" t="str">
            <v>Analista Sistema Qualidade Jr</v>
          </cell>
          <cell r="F1015">
            <v>1342</v>
          </cell>
          <cell r="G1015" t="str">
            <v>O</v>
          </cell>
          <cell r="H1015">
            <v>5156</v>
          </cell>
          <cell r="K1015">
            <v>0</v>
          </cell>
          <cell r="L1015" t="str">
            <v>Cargo NÃO encontrado</v>
          </cell>
        </row>
        <row r="1016">
          <cell r="A1016">
            <v>3333</v>
          </cell>
          <cell r="B1016" t="str">
            <v>PST - Industria Eletrônica da Amazônia Ltda</v>
          </cell>
          <cell r="C1016" t="str">
            <v>Unidade Campinas</v>
          </cell>
          <cell r="D1016" t="str">
            <v>1. Área Recursos Humanos e Gestão da Qualidade</v>
          </cell>
          <cell r="E1016" t="str">
            <v>Analista Sistema Qualidade Pl </v>
          </cell>
          <cell r="F1016">
            <v>1342</v>
          </cell>
          <cell r="G1016" t="str">
            <v>O</v>
          </cell>
          <cell r="H1016">
            <v>5157</v>
          </cell>
          <cell r="K1016">
            <v>0</v>
          </cell>
          <cell r="L1016" t="str">
            <v>Cargo NÃO encontrado</v>
          </cell>
        </row>
        <row r="1017">
          <cell r="A1017">
            <v>3024</v>
          </cell>
          <cell r="B1017" t="str">
            <v>PST - Industria Eletrônica da Amazônia Ltda</v>
          </cell>
          <cell r="C1017" t="str">
            <v>Unidade Campinas</v>
          </cell>
          <cell r="D1017" t="str">
            <v>1. Área Recursos Humanos e Gestão da Qualidade</v>
          </cell>
          <cell r="E1017" t="str">
            <v>Analista Sistema Qualidade Sr</v>
          </cell>
          <cell r="F1017">
            <v>1342</v>
          </cell>
          <cell r="G1017" t="str">
            <v>O</v>
          </cell>
          <cell r="H1017">
            <v>5158</v>
          </cell>
          <cell r="K1017">
            <v>0</v>
          </cell>
          <cell r="L1017" t="str">
            <v>Cargo NÃO encontrado</v>
          </cell>
        </row>
        <row r="1018">
          <cell r="A1018">
            <v>3034</v>
          </cell>
          <cell r="B1018" t="str">
            <v>PST - Industria Eletrônica da Amazônia Ltda</v>
          </cell>
          <cell r="C1018" t="str">
            <v>Unidade Campinas</v>
          </cell>
          <cell r="D1018" t="str">
            <v>1. Área Recursos Humanos e Gestão da Qualidade</v>
          </cell>
          <cell r="E1018" t="str">
            <v>Auxiliar Manutenção - Predial</v>
          </cell>
          <cell r="F1018">
            <v>1342</v>
          </cell>
          <cell r="G1018" t="str">
            <v>O</v>
          </cell>
          <cell r="H1018">
            <v>6008</v>
          </cell>
          <cell r="K1018">
            <v>0</v>
          </cell>
          <cell r="L1018" t="str">
            <v>Cargo NÃO encontrado</v>
          </cell>
        </row>
        <row r="1019">
          <cell r="A1019">
            <v>3021</v>
          </cell>
          <cell r="B1019" t="str">
            <v>PST - Industria Eletrônica da Amazônia Ltda</v>
          </cell>
          <cell r="C1019" t="str">
            <v>Unidade Campinas</v>
          </cell>
          <cell r="D1019" t="str">
            <v>1. Área Recursos Humanos e Gestão da Qualidade</v>
          </cell>
          <cell r="E1019" t="str">
            <v>Diretor Recursos Humanos/ Gestão Qualidade </v>
          </cell>
          <cell r="F1019">
            <v>1342</v>
          </cell>
          <cell r="G1019" t="str">
            <v>O</v>
          </cell>
          <cell r="K1019">
            <v>0</v>
          </cell>
          <cell r="L1019" t="str">
            <v>Cargo NÃO encontrado</v>
          </cell>
        </row>
        <row r="1020">
          <cell r="A1020">
            <v>3025</v>
          </cell>
          <cell r="B1020" t="str">
            <v>PST - Industria Eletrônica da Amazônia Ltda</v>
          </cell>
          <cell r="C1020" t="str">
            <v>Unidade Campinas</v>
          </cell>
          <cell r="D1020" t="str">
            <v>1. Área Recursos Humanos e Gestão da Qualidade</v>
          </cell>
          <cell r="E1020" t="str">
            <v>Gerente Recursos Humanos</v>
          </cell>
          <cell r="F1020">
            <v>1342</v>
          </cell>
          <cell r="G1020" t="str">
            <v>O</v>
          </cell>
          <cell r="H1020">
            <v>2015</v>
          </cell>
          <cell r="K1020">
            <v>0</v>
          </cell>
          <cell r="L1020" t="str">
            <v>Cargo NÃO encontrado</v>
          </cell>
        </row>
        <row r="1021">
          <cell r="A1021">
            <v>3977</v>
          </cell>
          <cell r="B1021" t="str">
            <v>PST - Industria Eletrônica da Amazônia Ltda</v>
          </cell>
          <cell r="C1021" t="str">
            <v>Unidade Campinas</v>
          </cell>
          <cell r="D1021" t="str">
            <v>1. Área Recursos Humanos e Gestão da Qualidade</v>
          </cell>
          <cell r="E1021" t="str">
            <v>Limpeza Industrial - Terceirizado</v>
          </cell>
          <cell r="F1021">
            <v>1352</v>
          </cell>
          <cell r="G1021" t="str">
            <v>O</v>
          </cell>
          <cell r="K1021">
            <v>0</v>
          </cell>
          <cell r="L1021" t="str">
            <v>Cargo NÃO encontrado</v>
          </cell>
        </row>
        <row r="1022">
          <cell r="A1022">
            <v>3671</v>
          </cell>
          <cell r="B1022" t="str">
            <v>PST - Industria Eletrônica da Amazônia Ltda</v>
          </cell>
          <cell r="C1022" t="str">
            <v>Unidade Campinas</v>
          </cell>
          <cell r="D1022" t="str">
            <v>1. Área Recursos Humanos e Gestão da Qualidade</v>
          </cell>
          <cell r="E1022" t="str">
            <v>Médico do Trabalho - Terceirizado</v>
          </cell>
          <cell r="F1022">
            <v>1352</v>
          </cell>
          <cell r="G1022" t="str">
            <v>O</v>
          </cell>
          <cell r="K1022">
            <v>0</v>
          </cell>
          <cell r="L1022" t="str">
            <v>Cargo NÃO encontrado</v>
          </cell>
        </row>
        <row r="1023">
          <cell r="A1023">
            <v>3530</v>
          </cell>
          <cell r="B1023" t="str">
            <v>PST - Industria Eletrônica da Amazônia Ltda</v>
          </cell>
          <cell r="C1023" t="str">
            <v>Unidade Campinas</v>
          </cell>
          <cell r="D1023" t="str">
            <v>1. Área Recursos Humanos e Gestão da Qualidade</v>
          </cell>
          <cell r="E1023" t="str">
            <v>Oficial Manutenção</v>
          </cell>
          <cell r="F1023">
            <v>1342</v>
          </cell>
          <cell r="G1023" t="str">
            <v>O</v>
          </cell>
          <cell r="H1023">
            <v>6036</v>
          </cell>
          <cell r="K1023">
            <v>0</v>
          </cell>
          <cell r="L1023" t="str">
            <v>Cargo NÃO encontrado</v>
          </cell>
        </row>
        <row r="1024">
          <cell r="A1024">
            <v>3290</v>
          </cell>
          <cell r="B1024" t="str">
            <v>PST - Industria Eletrônica da Amazônia Ltda</v>
          </cell>
          <cell r="C1024" t="str">
            <v>Unidade Campinas</v>
          </cell>
          <cell r="D1024" t="str">
            <v>1. Área Recursos Humanos e Gestão da Qualidade</v>
          </cell>
          <cell r="E1024" t="str">
            <v>Restaurante Industrial - Terceirizado (CPS/MAO)</v>
          </cell>
          <cell r="F1024">
            <v>1352</v>
          </cell>
          <cell r="G1024" t="str">
            <v>O</v>
          </cell>
          <cell r="K1024">
            <v>0</v>
          </cell>
          <cell r="L1024" t="str">
            <v>Cargo NÃO encontrado</v>
          </cell>
        </row>
        <row r="1025">
          <cell r="A1025">
            <v>3029</v>
          </cell>
          <cell r="B1025" t="str">
            <v>PST - Industria Eletrônica da Amazônia Ltda</v>
          </cell>
          <cell r="C1025" t="str">
            <v>Unidade Campinas</v>
          </cell>
          <cell r="D1025" t="str">
            <v>1. Área Recursos Humanos e Gestão da Qualidade</v>
          </cell>
          <cell r="E1025" t="str">
            <v>Supervisor Manutenção - CPS</v>
          </cell>
          <cell r="F1025">
            <v>1342</v>
          </cell>
          <cell r="G1025" t="str">
            <v>O</v>
          </cell>
          <cell r="H1025">
            <v>4014</v>
          </cell>
          <cell r="K1025">
            <v>0</v>
          </cell>
          <cell r="L1025" t="str">
            <v>Cargo NÃO encontrado</v>
          </cell>
        </row>
        <row r="1026">
          <cell r="A1026">
            <v>3022</v>
          </cell>
          <cell r="B1026" t="str">
            <v>PST - Industria Eletrônica da Amazônia Ltda</v>
          </cell>
          <cell r="C1026" t="str">
            <v>Unidade Campinas</v>
          </cell>
          <cell r="D1026" t="str">
            <v>1. Área Recursos Humanos e Gestão da Qualidade</v>
          </cell>
          <cell r="E1026" t="str">
            <v>Supervisor Sistema Qualidade </v>
          </cell>
          <cell r="F1026">
            <v>1342</v>
          </cell>
          <cell r="G1026" t="str">
            <v>O</v>
          </cell>
          <cell r="H1026">
            <v>3021</v>
          </cell>
          <cell r="K1026">
            <v>0</v>
          </cell>
          <cell r="L1026" t="str">
            <v>Cargo NÃO encontrado</v>
          </cell>
        </row>
        <row r="1027">
          <cell r="A1027">
            <v>3031</v>
          </cell>
          <cell r="B1027" t="str">
            <v>PST - Industria Eletrônica da Amazônia Ltda</v>
          </cell>
          <cell r="C1027" t="str">
            <v>Unidade Campinas</v>
          </cell>
          <cell r="D1027" t="str">
            <v>1. Área Recursos Humanos e Gestão da Qualidade</v>
          </cell>
          <cell r="E1027" t="str">
            <v>Telefonista </v>
          </cell>
          <cell r="F1027">
            <v>1342</v>
          </cell>
          <cell r="G1027" t="str">
            <v>O</v>
          </cell>
          <cell r="H1027">
            <v>6055</v>
          </cell>
          <cell r="K1027">
            <v>0</v>
          </cell>
          <cell r="L1027" t="str">
            <v>Cargo NÃO encontrado</v>
          </cell>
        </row>
        <row r="1028">
          <cell r="A1028">
            <v>4079</v>
          </cell>
          <cell r="B1028" t="str">
            <v>PST - Industria Eletrônica da Amazônia Ltda</v>
          </cell>
          <cell r="C1028" t="str">
            <v>Unidade Campinas</v>
          </cell>
          <cell r="D1028" t="str">
            <v>1. Área Recursos Humanos e Gestão da Qualidade</v>
          </cell>
          <cell r="E1028" t="str">
            <v>Vigia</v>
          </cell>
          <cell r="F1028">
            <v>1342</v>
          </cell>
          <cell r="G1028" t="str">
            <v>O</v>
          </cell>
          <cell r="K1028">
            <v>0</v>
          </cell>
          <cell r="L1028" t="str">
            <v>Cargo NÃO encontrado</v>
          </cell>
        </row>
        <row r="1029">
          <cell r="A1029">
            <v>3292</v>
          </cell>
          <cell r="B1029" t="str">
            <v>PST - Industria Eletrônica da Amazônia Ltda</v>
          </cell>
          <cell r="C1029" t="str">
            <v>Unidade Campinas</v>
          </cell>
          <cell r="D1029" t="str">
            <v>1. Área Recursos Humanos e Gestão da Qualidade</v>
          </cell>
          <cell r="E1029" t="str">
            <v>Vigilância Patrimonial - Terceirizado (CPS)</v>
          </cell>
          <cell r="F1029">
            <v>1352</v>
          </cell>
          <cell r="G1029" t="str">
            <v>O</v>
          </cell>
          <cell r="K1029">
            <v>0</v>
          </cell>
          <cell r="L1029" t="str">
            <v>Cargo NÃO encontrado</v>
          </cell>
        </row>
        <row r="1030">
          <cell r="A1030">
            <v>3381</v>
          </cell>
          <cell r="B1030" t="str">
            <v>PST - Industria Eletrônica da Amazônia Ltda</v>
          </cell>
          <cell r="C1030" t="str">
            <v>Unidade Campinas</v>
          </cell>
          <cell r="D1030" t="str">
            <v>2. Área Administrativa Financeira</v>
          </cell>
          <cell r="E1030" t="str">
            <v>Analista Contábil Jr</v>
          </cell>
          <cell r="F1030">
            <v>1342</v>
          </cell>
          <cell r="G1030" t="str">
            <v>O</v>
          </cell>
          <cell r="H1030">
            <v>5031</v>
          </cell>
          <cell r="K1030">
            <v>0</v>
          </cell>
          <cell r="L1030" t="str">
            <v>Cargo NÃO encontrado</v>
          </cell>
        </row>
        <row r="1031">
          <cell r="A1031">
            <v>3379</v>
          </cell>
          <cell r="B1031" t="str">
            <v>PST - Industria Eletrônica da Amazônia Ltda</v>
          </cell>
          <cell r="C1031" t="str">
            <v>Unidade Campinas</v>
          </cell>
          <cell r="D1031" t="str">
            <v>2. Área Administrativa Financeira</v>
          </cell>
          <cell r="E1031" t="str">
            <v>Analista Contábil Pl </v>
          </cell>
          <cell r="F1031">
            <v>1342</v>
          </cell>
          <cell r="G1031" t="str">
            <v>O</v>
          </cell>
          <cell r="H1031">
            <v>5002</v>
          </cell>
          <cell r="K1031">
            <v>0</v>
          </cell>
          <cell r="L1031" t="str">
            <v>Cargo NÃO encontrado</v>
          </cell>
        </row>
        <row r="1032">
          <cell r="A1032">
            <v>3037</v>
          </cell>
          <cell r="B1032" t="str">
            <v>PST - Industria Eletrônica da Amazônia Ltda</v>
          </cell>
          <cell r="C1032" t="str">
            <v>Unidade Campinas</v>
          </cell>
          <cell r="D1032" t="str">
            <v>2. Área Administrativa Financeira</v>
          </cell>
          <cell r="E1032" t="str">
            <v>Analista Contábil Sr</v>
          </cell>
          <cell r="F1032">
            <v>1342</v>
          </cell>
          <cell r="G1032" t="str">
            <v>O</v>
          </cell>
          <cell r="H1032">
            <v>5032</v>
          </cell>
          <cell r="K1032">
            <v>0</v>
          </cell>
          <cell r="L1032" t="str">
            <v>Cargo NÃO encontrado</v>
          </cell>
        </row>
        <row r="1033">
          <cell r="A1033">
            <v>3044</v>
          </cell>
          <cell r="B1033" t="str">
            <v>PST - Industria Eletrônica da Amazônia Ltda</v>
          </cell>
          <cell r="C1033" t="str">
            <v>Unidade Campinas</v>
          </cell>
          <cell r="D1033" t="str">
            <v>2. Área Administrativa Financeira</v>
          </cell>
          <cell r="E1033" t="str">
            <v>Analista Contas Pagar Jr</v>
          </cell>
          <cell r="F1033">
            <v>1342</v>
          </cell>
          <cell r="G1033" t="str">
            <v>O</v>
          </cell>
          <cell r="H1033">
            <v>5059</v>
          </cell>
          <cell r="K1033">
            <v>0</v>
          </cell>
          <cell r="L1033" t="str">
            <v>Cargo NÃO encontrado</v>
          </cell>
        </row>
        <row r="1034">
          <cell r="A1034">
            <v>3523</v>
          </cell>
          <cell r="B1034" t="str">
            <v>PST - Industria Eletrônica da Amazônia Ltda</v>
          </cell>
          <cell r="C1034" t="str">
            <v>Unidade Campinas</v>
          </cell>
          <cell r="D1034" t="str">
            <v>2. Área Administrativa Financeira</v>
          </cell>
          <cell r="E1034" t="str">
            <v>Analista Contas Pagar Pl</v>
          </cell>
          <cell r="F1034">
            <v>1342</v>
          </cell>
          <cell r="G1034" t="str">
            <v>O</v>
          </cell>
          <cell r="H1034">
            <v>5004</v>
          </cell>
          <cell r="K1034">
            <v>0</v>
          </cell>
          <cell r="L1034" t="str">
            <v>Cargo NÃO encontrado</v>
          </cell>
        </row>
        <row r="1035">
          <cell r="A1035">
            <v>3522</v>
          </cell>
          <cell r="B1035" t="str">
            <v>PST - Industria Eletrônica da Amazônia Ltda</v>
          </cell>
          <cell r="C1035" t="str">
            <v>Unidade Campinas</v>
          </cell>
          <cell r="D1035" t="str">
            <v>2. Área Administrativa Financeira</v>
          </cell>
          <cell r="E1035" t="str">
            <v>Analista Contas Pagar Sr</v>
          </cell>
          <cell r="F1035">
            <v>1342</v>
          </cell>
          <cell r="G1035" t="str">
            <v>O</v>
          </cell>
          <cell r="H1035">
            <v>5060</v>
          </cell>
          <cell r="K1035">
            <v>0</v>
          </cell>
          <cell r="L1035" t="str">
            <v>Cargo NÃO encontrado</v>
          </cell>
        </row>
        <row r="1036">
          <cell r="A1036">
            <v>3049</v>
          </cell>
          <cell r="B1036" t="str">
            <v>PST - Industria Eletrônica da Amazônia Ltda</v>
          </cell>
          <cell r="C1036" t="str">
            <v>Unidade Campinas</v>
          </cell>
          <cell r="D1036" t="str">
            <v>2. Área Administrativa Financeira</v>
          </cell>
          <cell r="E1036" t="str">
            <v>Analista Crédito Cobrança Jr</v>
          </cell>
          <cell r="F1036">
            <v>1342</v>
          </cell>
          <cell r="G1036" t="str">
            <v>O</v>
          </cell>
          <cell r="H1036">
            <v>5131</v>
          </cell>
          <cell r="K1036">
            <v>0</v>
          </cell>
          <cell r="L1036" t="str">
            <v>Cargo NÃO encontrado</v>
          </cell>
        </row>
        <row r="1037">
          <cell r="A1037">
            <v>3521</v>
          </cell>
          <cell r="B1037" t="str">
            <v>PST - Industria Eletrônica da Amazônia Ltda</v>
          </cell>
          <cell r="C1037" t="str">
            <v>Unidade Campinas</v>
          </cell>
          <cell r="D1037" t="str">
            <v>2. Área Administrativa Financeira</v>
          </cell>
          <cell r="E1037" t="str">
            <v>Analista Crédito Cobrança Pl</v>
          </cell>
          <cell r="F1037">
            <v>1342</v>
          </cell>
          <cell r="G1037" t="str">
            <v>O</v>
          </cell>
          <cell r="H1037">
            <v>5092</v>
          </cell>
          <cell r="K1037">
            <v>0</v>
          </cell>
          <cell r="L1037" t="str">
            <v>Cargo NÃO encontrado</v>
          </cell>
        </row>
        <row r="1038">
          <cell r="A1038">
            <v>3048</v>
          </cell>
          <cell r="B1038" t="str">
            <v>PST - Industria Eletrônica da Amazônia Ltda</v>
          </cell>
          <cell r="C1038" t="str">
            <v>Unidade Campinas</v>
          </cell>
          <cell r="D1038" t="str">
            <v>2. Área Administrativa Financeira</v>
          </cell>
          <cell r="E1038" t="str">
            <v>Analista Crédito Cobrança Sr</v>
          </cell>
          <cell r="F1038">
            <v>1342</v>
          </cell>
          <cell r="G1038" t="str">
            <v>O</v>
          </cell>
          <cell r="H1038">
            <v>5132</v>
          </cell>
          <cell r="K1038">
            <v>0</v>
          </cell>
          <cell r="L1038" t="str">
            <v>Cargo NÃO encontrado</v>
          </cell>
        </row>
        <row r="1039">
          <cell r="A1039">
            <v>3624</v>
          </cell>
          <cell r="B1039" t="str">
            <v>PST - Industria Eletrônica da Amazônia Ltda</v>
          </cell>
          <cell r="C1039" t="str">
            <v>Unidade Campinas</v>
          </cell>
          <cell r="D1039" t="str">
            <v>2. Área Administrativa Financeira</v>
          </cell>
          <cell r="E1039" t="str">
            <v>Analista Planejamento Materiais Jr</v>
          </cell>
          <cell r="F1039">
            <v>1342</v>
          </cell>
          <cell r="G1039" t="str">
            <v>O</v>
          </cell>
          <cell r="H1039">
            <v>5179</v>
          </cell>
          <cell r="K1039">
            <v>0</v>
          </cell>
          <cell r="L1039" t="str">
            <v>Cargo NÃO encontrado</v>
          </cell>
        </row>
        <row r="1040">
          <cell r="A1040">
            <v>3623</v>
          </cell>
          <cell r="B1040" t="str">
            <v>PST - Industria Eletrônica da Amazônia Ltda</v>
          </cell>
          <cell r="C1040" t="str">
            <v>Unidade Campinas</v>
          </cell>
          <cell r="D1040" t="str">
            <v>2. Área Administrativa Financeira</v>
          </cell>
          <cell r="E1040" t="str">
            <v>Analista Planejamento Materiais Pl</v>
          </cell>
          <cell r="F1040">
            <v>1342</v>
          </cell>
          <cell r="G1040" t="str">
            <v>O</v>
          </cell>
          <cell r="H1040">
            <v>5023</v>
          </cell>
          <cell r="K1040">
            <v>0</v>
          </cell>
          <cell r="L1040" t="str">
            <v>Cargo NÃO encontrado</v>
          </cell>
        </row>
        <row r="1041">
          <cell r="A1041">
            <v>3469</v>
          </cell>
          <cell r="B1041" t="str">
            <v>PST - Industria Eletrônica da Amazônia Ltda</v>
          </cell>
          <cell r="C1041" t="str">
            <v>Unidade Campinas</v>
          </cell>
          <cell r="D1041" t="str">
            <v>2. Área Administrativa Financeira</v>
          </cell>
          <cell r="E1041" t="str">
            <v>Analista Planejamento Materiais Sr</v>
          </cell>
          <cell r="F1041">
            <v>1342</v>
          </cell>
          <cell r="G1041" t="str">
            <v>O</v>
          </cell>
          <cell r="H1041">
            <v>5180</v>
          </cell>
          <cell r="K1041">
            <v>0</v>
          </cell>
          <cell r="L1041" t="str">
            <v>Cargo NÃO encontrado</v>
          </cell>
        </row>
        <row r="1042">
          <cell r="A1042">
            <v>3515</v>
          </cell>
          <cell r="B1042" t="str">
            <v>PST - Industria Eletrônica da Amazônia Ltda</v>
          </cell>
          <cell r="C1042" t="str">
            <v>Unidade Campinas</v>
          </cell>
          <cell r="D1042" t="str">
            <v>2. Área Administrativa Financeira</v>
          </cell>
          <cell r="E1042" t="str">
            <v>Analista Suporte Jr</v>
          </cell>
          <cell r="F1042">
            <v>1342</v>
          </cell>
          <cell r="G1042" t="str">
            <v>O</v>
          </cell>
          <cell r="H1042">
            <v>5058</v>
          </cell>
          <cell r="K1042">
            <v>0</v>
          </cell>
          <cell r="L1042" t="str">
            <v>Cargo NÃO encontrado</v>
          </cell>
        </row>
        <row r="1043">
          <cell r="A1043">
            <v>3042</v>
          </cell>
          <cell r="B1043" t="str">
            <v>PST - Industria Eletrônica da Amazônia Ltda</v>
          </cell>
          <cell r="C1043" t="str">
            <v>Unidade Campinas</v>
          </cell>
          <cell r="D1043" t="str">
            <v>2. Área Administrativa Financeira</v>
          </cell>
          <cell r="E1043" t="str">
            <v>Analista Suporte Pl</v>
          </cell>
          <cell r="F1043">
            <v>1342</v>
          </cell>
          <cell r="G1043" t="str">
            <v>O</v>
          </cell>
          <cell r="H1043">
            <v>5105</v>
          </cell>
          <cell r="K1043">
            <v>0</v>
          </cell>
          <cell r="L1043" t="str">
            <v>Cargo NÃO encontrado</v>
          </cell>
        </row>
        <row r="1044">
          <cell r="A1044">
            <v>3526</v>
          </cell>
          <cell r="B1044" t="str">
            <v>PST - Industria Eletrônica da Amazônia Ltda</v>
          </cell>
          <cell r="C1044" t="str">
            <v>Unidade Campinas</v>
          </cell>
          <cell r="D1044" t="str">
            <v>2. Área Administrativa Financeira</v>
          </cell>
          <cell r="E1044" t="str">
            <v>Analista Suporte Sr</v>
          </cell>
          <cell r="F1044">
            <v>1342</v>
          </cell>
          <cell r="G1044" t="str">
            <v>O</v>
          </cell>
          <cell r="H1044">
            <v>5057</v>
          </cell>
          <cell r="K1044">
            <v>0</v>
          </cell>
          <cell r="L1044" t="str">
            <v>Cargo NÃO encontrado</v>
          </cell>
        </row>
        <row r="1045">
          <cell r="A1045">
            <v>3525</v>
          </cell>
          <cell r="B1045" t="str">
            <v>PST - Industria Eletrônica da Amazônia Ltda</v>
          </cell>
          <cell r="C1045" t="str">
            <v>Unidade Campinas</v>
          </cell>
          <cell r="D1045" t="str">
            <v>2. Área Administrativa Financeira</v>
          </cell>
          <cell r="E1045" t="str">
            <v>Analista Tecnologia Informação Jr</v>
          </cell>
          <cell r="F1045">
            <v>1342</v>
          </cell>
          <cell r="G1045" t="str">
            <v>O</v>
          </cell>
          <cell r="H1045">
            <v>5135</v>
          </cell>
          <cell r="K1045">
            <v>0</v>
          </cell>
          <cell r="L1045" t="str">
            <v>Cargo NÃO encontrado</v>
          </cell>
        </row>
        <row r="1046">
          <cell r="A1046">
            <v>3043</v>
          </cell>
          <cell r="B1046" t="str">
            <v>PST - Industria Eletrônica da Amazônia Ltda</v>
          </cell>
          <cell r="C1046" t="str">
            <v>Unidade Campinas</v>
          </cell>
          <cell r="D1046" t="str">
            <v>2. Área Administrativa Financeira</v>
          </cell>
          <cell r="E1046" t="str">
            <v>Analista Tecnologia Informação Pl</v>
          </cell>
          <cell r="F1046">
            <v>1342</v>
          </cell>
          <cell r="G1046" t="str">
            <v>O</v>
          </cell>
          <cell r="H1046">
            <v>5136</v>
          </cell>
          <cell r="K1046">
            <v>0</v>
          </cell>
          <cell r="L1046" t="str">
            <v>Cargo NÃO encontrado</v>
          </cell>
        </row>
        <row r="1047">
          <cell r="A1047">
            <v>3524</v>
          </cell>
          <cell r="B1047" t="str">
            <v>PST - Industria Eletrônica da Amazônia Ltda</v>
          </cell>
          <cell r="C1047" t="str">
            <v>Unidade Campinas</v>
          </cell>
          <cell r="D1047" t="str">
            <v>2. Área Administrativa Financeira</v>
          </cell>
          <cell r="E1047" t="str">
            <v>Analista Tecnologia Informação Sr</v>
          </cell>
          <cell r="F1047">
            <v>1342</v>
          </cell>
          <cell r="G1047" t="str">
            <v>O</v>
          </cell>
          <cell r="H1047">
            <v>5098</v>
          </cell>
          <cell r="K1047">
            <v>0</v>
          </cell>
          <cell r="L1047" t="str">
            <v>Cargo NÃO encontrado</v>
          </cell>
        </row>
        <row r="1048">
          <cell r="A1048">
            <v>3097</v>
          </cell>
          <cell r="B1048" t="str">
            <v>PST - Industria Eletrônica da Amazônia Ltda</v>
          </cell>
          <cell r="C1048" t="str">
            <v>Unidade Campinas</v>
          </cell>
          <cell r="D1048" t="str">
            <v>2. Área Administrativa Financeira</v>
          </cell>
          <cell r="E1048" t="str">
            <v>Auxiliar Almoxarifado </v>
          </cell>
          <cell r="F1048">
            <v>1342</v>
          </cell>
          <cell r="G1048" t="str">
            <v>O</v>
          </cell>
          <cell r="H1048">
            <v>6001</v>
          </cell>
          <cell r="K1048">
            <v>0</v>
          </cell>
          <cell r="L1048" t="str">
            <v>Cargo NÃO encontrado</v>
          </cell>
        </row>
        <row r="1049">
          <cell r="A1049">
            <v>3101</v>
          </cell>
          <cell r="B1049" t="str">
            <v>PST - Industria Eletrônica da Amazônia Ltda</v>
          </cell>
          <cell r="C1049" t="str">
            <v>Unidade Campinas</v>
          </cell>
          <cell r="D1049" t="str">
            <v>2. Área Administrativa Financeira</v>
          </cell>
          <cell r="E1049" t="str">
            <v>Auxiliar Compras </v>
          </cell>
          <cell r="F1049">
            <v>1342</v>
          </cell>
          <cell r="G1049" t="str">
            <v>O</v>
          </cell>
          <cell r="H1049">
            <v>6013</v>
          </cell>
          <cell r="K1049">
            <v>0</v>
          </cell>
          <cell r="L1049" t="str">
            <v>Cargo NÃO encontrado</v>
          </cell>
        </row>
        <row r="1050">
          <cell r="A1050">
            <v>3474</v>
          </cell>
          <cell r="B1050" t="str">
            <v>PST - Industria Eletrônica da Amazônia Ltda</v>
          </cell>
          <cell r="C1050" t="str">
            <v>Unidade Campinas</v>
          </cell>
          <cell r="D1050" t="str">
            <v>2. Área Administrativa Financeira</v>
          </cell>
          <cell r="E1050" t="str">
            <v>Auxiliar Contas Pagar</v>
          </cell>
          <cell r="F1050">
            <v>1342</v>
          </cell>
          <cell r="G1050" t="str">
            <v>O</v>
          </cell>
          <cell r="H1050">
            <v>6014</v>
          </cell>
          <cell r="K1050">
            <v>0</v>
          </cell>
          <cell r="L1050" t="str">
            <v>Cargo NÃO encontrado</v>
          </cell>
        </row>
        <row r="1051">
          <cell r="A1051">
            <v>3503</v>
          </cell>
          <cell r="B1051" t="str">
            <v>PST - Industria Eletrônica da Amazônia Ltda</v>
          </cell>
          <cell r="C1051" t="str">
            <v>Unidade Campinas</v>
          </cell>
          <cell r="D1051" t="str">
            <v>2. Área Administrativa Financeira</v>
          </cell>
          <cell r="E1051" t="str">
            <v>Auxiliar Crédito Cobrança</v>
          </cell>
          <cell r="F1051">
            <v>1342</v>
          </cell>
          <cell r="G1051" t="str">
            <v>O</v>
          </cell>
          <cell r="H1051">
            <v>6015</v>
          </cell>
          <cell r="K1051">
            <v>0</v>
          </cell>
          <cell r="L1051" t="str">
            <v>Cargo NÃO encontrado</v>
          </cell>
        </row>
        <row r="1052">
          <cell r="A1052">
            <v>3046</v>
          </cell>
          <cell r="B1052" t="str">
            <v>PST - Industria Eletrônica da Amazônia Ltda</v>
          </cell>
          <cell r="C1052" t="str">
            <v>Unidade Campinas</v>
          </cell>
          <cell r="D1052" t="str">
            <v>2. Área Administrativa Financeira</v>
          </cell>
          <cell r="E1052" t="str">
            <v>Auxiliar Escritório</v>
          </cell>
          <cell r="F1052">
            <v>1342</v>
          </cell>
          <cell r="G1052" t="str">
            <v>O</v>
          </cell>
          <cell r="H1052">
            <v>6019</v>
          </cell>
          <cell r="K1052">
            <v>0</v>
          </cell>
          <cell r="L1052" t="str">
            <v>Cargo NÃO encontrado</v>
          </cell>
        </row>
        <row r="1053">
          <cell r="A1053">
            <v>3103</v>
          </cell>
          <cell r="B1053" t="str">
            <v>PST - Industria Eletrônica da Amazônia Ltda</v>
          </cell>
          <cell r="C1053" t="str">
            <v>Unidade Campinas</v>
          </cell>
          <cell r="D1053" t="str">
            <v>2. Área Administrativa Financeira</v>
          </cell>
          <cell r="E1053" t="str">
            <v>Comprador Jr </v>
          </cell>
          <cell r="F1053">
            <v>1342</v>
          </cell>
          <cell r="G1053" t="str">
            <v>O</v>
          </cell>
          <cell r="H1053">
            <v>5075</v>
          </cell>
          <cell r="K1053">
            <v>0</v>
          </cell>
          <cell r="L1053" t="str">
            <v>Cargo NÃO encontrado</v>
          </cell>
        </row>
        <row r="1054">
          <cell r="A1054">
            <v>3538</v>
          </cell>
          <cell r="B1054" t="str">
            <v>PST - Industria Eletrônica da Amazônia Ltda</v>
          </cell>
          <cell r="C1054" t="str">
            <v>Unidade Campinas</v>
          </cell>
          <cell r="D1054" t="str">
            <v>2. Área Administrativa Financeira</v>
          </cell>
          <cell r="E1054" t="str">
            <v>Comprador Pl</v>
          </cell>
          <cell r="F1054">
            <v>1342</v>
          </cell>
          <cell r="G1054" t="str">
            <v>O</v>
          </cell>
          <cell r="H1054">
            <v>5010</v>
          </cell>
          <cell r="K1054">
            <v>0</v>
          </cell>
          <cell r="L1054" t="str">
            <v>Cargo NÃO encontrado</v>
          </cell>
        </row>
        <row r="1055">
          <cell r="A1055">
            <v>3539</v>
          </cell>
          <cell r="B1055" t="str">
            <v>PST - Industria Eletrônica da Amazônia Ltda</v>
          </cell>
          <cell r="C1055" t="str">
            <v>Unidade Campinas</v>
          </cell>
          <cell r="D1055" t="str">
            <v>2. Área Administrativa Financeira</v>
          </cell>
          <cell r="E1055" t="str">
            <v>Comprador Sr</v>
          </cell>
          <cell r="F1055">
            <v>1342</v>
          </cell>
          <cell r="G1055" t="str">
            <v>O</v>
          </cell>
          <cell r="H1055">
            <v>5076</v>
          </cell>
          <cell r="K1055">
            <v>0</v>
          </cell>
          <cell r="L1055" t="str">
            <v>Cargo NÃO encontrado</v>
          </cell>
        </row>
        <row r="1056">
          <cell r="A1056">
            <v>3036</v>
          </cell>
          <cell r="B1056" t="str">
            <v>PST - Industria Eletrônica da Amazônia Ltda</v>
          </cell>
          <cell r="C1056" t="str">
            <v>Unidade Campinas</v>
          </cell>
          <cell r="D1056" t="str">
            <v>2. Área Administrativa Financeira</v>
          </cell>
          <cell r="E1056" t="str">
            <v>Contador</v>
          </cell>
          <cell r="F1056">
            <v>1342</v>
          </cell>
          <cell r="G1056" t="str">
            <v>O</v>
          </cell>
          <cell r="H1056">
            <v>3001</v>
          </cell>
          <cell r="K1056">
            <v>0</v>
          </cell>
          <cell r="L1056" t="str">
            <v>Cargo NÃO encontrado</v>
          </cell>
        </row>
        <row r="1057">
          <cell r="A1057">
            <v>3018</v>
          </cell>
          <cell r="B1057" t="str">
            <v>PST - Industria Eletrônica da Amazônia Ltda</v>
          </cell>
          <cell r="C1057" t="str">
            <v>Unidade Campinas</v>
          </cell>
          <cell r="D1057" t="str">
            <v>2. Área Administrativa Financeira</v>
          </cell>
          <cell r="E1057" t="str">
            <v>Diretor Administrativo Financeiro </v>
          </cell>
          <cell r="F1057">
            <v>1342</v>
          </cell>
          <cell r="G1057" t="str">
            <v>O</v>
          </cell>
          <cell r="H1057">
            <v>1009</v>
          </cell>
          <cell r="K1057">
            <v>0</v>
          </cell>
          <cell r="L1057" t="str">
            <v>Cargo NÃO encontrado</v>
          </cell>
        </row>
        <row r="1058">
          <cell r="A1058">
            <v>3104</v>
          </cell>
          <cell r="B1058" t="str">
            <v>PST - Industria Eletrônica da Amazônia Ltda</v>
          </cell>
          <cell r="C1058" t="str">
            <v>Unidade Campinas</v>
          </cell>
          <cell r="D1058" t="str">
            <v>2. Área Administrativa Financeira</v>
          </cell>
          <cell r="E1058" t="str">
            <v>Especialista Comércio Exterior</v>
          </cell>
          <cell r="F1058">
            <v>1342</v>
          </cell>
          <cell r="G1058" t="str">
            <v>O</v>
          </cell>
          <cell r="H1058">
            <v>3068</v>
          </cell>
          <cell r="K1058">
            <v>0</v>
          </cell>
          <cell r="L1058" t="str">
            <v>Cargo NÃO encontrado</v>
          </cell>
        </row>
        <row r="1059">
          <cell r="A1059">
            <v>3540</v>
          </cell>
          <cell r="B1059" t="str">
            <v>PST - Industria Eletrônica da Amazônia Ltda</v>
          </cell>
          <cell r="C1059" t="str">
            <v>Unidade Campinas</v>
          </cell>
          <cell r="D1059" t="str">
            <v>2. Área Administrativa Financeira</v>
          </cell>
          <cell r="E1059" t="str">
            <v>Especialista Qualificação Fornecedores</v>
          </cell>
          <cell r="F1059">
            <v>1342</v>
          </cell>
          <cell r="G1059" t="str">
            <v>O</v>
          </cell>
          <cell r="H1059">
            <v>5154</v>
          </cell>
          <cell r="K1059">
            <v>0</v>
          </cell>
          <cell r="L1059" t="str">
            <v>Cargo NÃO encontrado</v>
          </cell>
        </row>
        <row r="1060">
          <cell r="A1060">
            <v>3099</v>
          </cell>
          <cell r="B1060" t="str">
            <v>PST - Industria Eletrônica da Amazônia Ltda</v>
          </cell>
          <cell r="C1060" t="str">
            <v>Unidade Campinas</v>
          </cell>
          <cell r="D1060" t="str">
            <v>2. Área Administrativa Financeira</v>
          </cell>
          <cell r="E1060" t="str">
            <v>Gerente Compras</v>
          </cell>
          <cell r="F1060">
            <v>1342</v>
          </cell>
          <cell r="G1060" t="str">
            <v>O</v>
          </cell>
          <cell r="H1060">
            <v>2013</v>
          </cell>
          <cell r="K1060">
            <v>0</v>
          </cell>
          <cell r="L1060" t="str">
            <v>Cargo NÃO encontrado</v>
          </cell>
        </row>
        <row r="1061">
          <cell r="A1061">
            <v>3041</v>
          </cell>
          <cell r="B1061" t="str">
            <v>PST - Industria Eletrônica da Amazônia Ltda</v>
          </cell>
          <cell r="C1061" t="str">
            <v>Unidade Campinas</v>
          </cell>
          <cell r="D1061" t="str">
            <v>2. Área Administrativa Financeira</v>
          </cell>
          <cell r="E1061" t="str">
            <v>Gerente Financeiro</v>
          </cell>
          <cell r="F1061">
            <v>1342</v>
          </cell>
          <cell r="G1061" t="str">
            <v>O</v>
          </cell>
          <cell r="H1061">
            <v>2001</v>
          </cell>
          <cell r="K1061">
            <v>0</v>
          </cell>
          <cell r="L1061" t="str">
            <v>Cargo NÃO encontrado</v>
          </cell>
        </row>
        <row r="1062">
          <cell r="A1062">
            <v>3100</v>
          </cell>
          <cell r="B1062" t="str">
            <v>PST - Industria Eletrônica da Amazônia Ltda</v>
          </cell>
          <cell r="C1062" t="str">
            <v>Unidade Campinas</v>
          </cell>
          <cell r="D1062" t="str">
            <v>2. Área Administrativa Financeira</v>
          </cell>
          <cell r="E1062" t="str">
            <v>Gerente Logística</v>
          </cell>
          <cell r="F1062">
            <v>1342</v>
          </cell>
          <cell r="G1062" t="str">
            <v>O</v>
          </cell>
          <cell r="H1062">
            <v>2017</v>
          </cell>
          <cell r="K1062">
            <v>0</v>
          </cell>
          <cell r="L1062" t="str">
            <v>Cargo NÃO encontrado</v>
          </cell>
        </row>
        <row r="1063">
          <cell r="A1063">
            <v>3040</v>
          </cell>
          <cell r="B1063" t="str">
            <v>PST - Industria Eletrônica da Amazônia Ltda</v>
          </cell>
          <cell r="C1063" t="str">
            <v>Unidade Campinas</v>
          </cell>
          <cell r="D1063" t="str">
            <v>2. Área Administrativa Financeira</v>
          </cell>
          <cell r="E1063" t="str">
            <v>Gerente Tecnologia Informação</v>
          </cell>
          <cell r="F1063">
            <v>1342</v>
          </cell>
          <cell r="G1063" t="str">
            <v>O</v>
          </cell>
          <cell r="H1063">
            <v>2011</v>
          </cell>
          <cell r="K1063">
            <v>0</v>
          </cell>
          <cell r="L1063" t="str">
            <v>Cargo NÃO encontrado</v>
          </cell>
        </row>
        <row r="1064">
          <cell r="A1064">
            <v>3481</v>
          </cell>
          <cell r="B1064" t="str">
            <v>PST - Industria Eletrônica da Amazônia Ltda</v>
          </cell>
          <cell r="C1064" t="str">
            <v>Unidade Campinas</v>
          </cell>
          <cell r="D1064" t="str">
            <v>2. Área Administrativa Financeira</v>
          </cell>
          <cell r="E1064" t="str">
            <v>Motorista </v>
          </cell>
          <cell r="F1064">
            <v>1342</v>
          </cell>
          <cell r="G1064" t="str">
            <v>O</v>
          </cell>
          <cell r="H1064">
            <v>6041</v>
          </cell>
          <cell r="K1064">
            <v>0</v>
          </cell>
          <cell r="L1064" t="str">
            <v>Cargo NÃO encontrado</v>
          </cell>
        </row>
        <row r="1065">
          <cell r="A1065">
            <v>3096</v>
          </cell>
          <cell r="B1065" t="str">
            <v>PST - Industria Eletrônica da Amazônia Ltda</v>
          </cell>
          <cell r="C1065" t="str">
            <v>Unidade Campinas</v>
          </cell>
          <cell r="D1065" t="str">
            <v>2. Área Administrativa Financeira</v>
          </cell>
          <cell r="E1065" t="str">
            <v>Supervisor Compras</v>
          </cell>
          <cell r="F1065">
            <v>1342</v>
          </cell>
          <cell r="G1065" t="str">
            <v>O</v>
          </cell>
          <cell r="H1065">
            <v>3004</v>
          </cell>
          <cell r="K1065">
            <v>0</v>
          </cell>
          <cell r="L1065" t="str">
            <v>Cargo NÃO encontrado</v>
          </cell>
        </row>
        <row r="1066">
          <cell r="A1066">
            <v>3039</v>
          </cell>
          <cell r="B1066" t="str">
            <v>PST - Industria Eletrônica da Amazônia Ltda</v>
          </cell>
          <cell r="C1066" t="str">
            <v>Unidade Campinas</v>
          </cell>
          <cell r="D1066" t="str">
            <v>2. Área Administrativa Financeira</v>
          </cell>
          <cell r="E1066" t="str">
            <v>Supervisor Custos </v>
          </cell>
          <cell r="F1066">
            <v>1342</v>
          </cell>
          <cell r="G1066" t="str">
            <v>O</v>
          </cell>
          <cell r="H1066">
            <v>3005</v>
          </cell>
          <cell r="K1066">
            <v>0</v>
          </cell>
          <cell r="L1066" t="str">
            <v>Cargo NÃO encontrado</v>
          </cell>
        </row>
        <row r="1067">
          <cell r="A1067">
            <v>3047</v>
          </cell>
          <cell r="B1067" t="str">
            <v>PST - Industria Eletrônica da Amazônia Ltda</v>
          </cell>
          <cell r="C1067" t="str">
            <v>Unidade Campinas</v>
          </cell>
          <cell r="D1067" t="str">
            <v>2. Área Administrativa Financeira</v>
          </cell>
          <cell r="E1067" t="str">
            <v>Supervisor Fiscal </v>
          </cell>
          <cell r="F1067">
            <v>1342</v>
          </cell>
          <cell r="G1067" t="str">
            <v>O</v>
          </cell>
          <cell r="H1067">
            <v>3061</v>
          </cell>
          <cell r="K1067">
            <v>0</v>
          </cell>
          <cell r="L1067" t="str">
            <v>Cargo NÃO encontrado</v>
          </cell>
        </row>
        <row r="1068">
          <cell r="A1068">
            <v>3470</v>
          </cell>
          <cell r="B1068" t="str">
            <v>PST - Industria Eletrônica da Amazônia Ltda</v>
          </cell>
          <cell r="C1068" t="str">
            <v>Unidade Campinas</v>
          </cell>
          <cell r="D1068" t="str">
            <v>2. Área Administrativa Financeira</v>
          </cell>
          <cell r="E1068" t="str">
            <v>Supervisor Logística </v>
          </cell>
          <cell r="F1068">
            <v>1342</v>
          </cell>
          <cell r="G1068" t="str">
            <v>O</v>
          </cell>
          <cell r="H1068">
            <v>3116</v>
          </cell>
          <cell r="K1068">
            <v>0</v>
          </cell>
          <cell r="L1068" t="str">
            <v>Cargo NÃO encontrado</v>
          </cell>
        </row>
        <row r="1069">
          <cell r="A1069">
            <v>3982</v>
          </cell>
          <cell r="B1069" t="str">
            <v>PST - Industria Eletrônica da Amazônia Ltda</v>
          </cell>
          <cell r="C1069" t="str">
            <v>Unidade Campinas</v>
          </cell>
          <cell r="D1069" t="str">
            <v>3. Área Comercial</v>
          </cell>
          <cell r="E1069" t="str">
            <v>Analista Administração Vendas Jr</v>
          </cell>
          <cell r="F1069">
            <v>1342</v>
          </cell>
          <cell r="G1069" t="str">
            <v>O</v>
          </cell>
          <cell r="H1069">
            <v>5035</v>
          </cell>
          <cell r="K1069">
            <v>0</v>
          </cell>
          <cell r="L1069" t="str">
            <v>Cargo NÃO encontrado</v>
          </cell>
        </row>
        <row r="1070">
          <cell r="A1070">
            <v>3987</v>
          </cell>
          <cell r="B1070" t="str">
            <v>PST - Industria Eletrônica da Amazônia Ltda</v>
          </cell>
          <cell r="C1070" t="str">
            <v>Unidade Campinas</v>
          </cell>
          <cell r="D1070" t="str">
            <v>3. Área Comercial</v>
          </cell>
          <cell r="E1070" t="str">
            <v>Analista Administração Vendas Pl</v>
          </cell>
          <cell r="F1070">
            <v>1342</v>
          </cell>
          <cell r="G1070" t="str">
            <v>O</v>
          </cell>
          <cell r="H1070">
            <v>5003</v>
          </cell>
          <cell r="K1070">
            <v>0</v>
          </cell>
          <cell r="L1070" t="str">
            <v>Cargo NÃO encontrado</v>
          </cell>
        </row>
        <row r="1071">
          <cell r="A1071">
            <v>3988</v>
          </cell>
          <cell r="B1071" t="str">
            <v>PST - Industria Eletrônica da Amazônia Ltda</v>
          </cell>
          <cell r="C1071" t="str">
            <v>Unidade Campinas</v>
          </cell>
          <cell r="D1071" t="str">
            <v>3. Área Comercial</v>
          </cell>
          <cell r="E1071" t="str">
            <v>Analista Administração Vendas Sr</v>
          </cell>
          <cell r="F1071">
            <v>1342</v>
          </cell>
          <cell r="G1071" t="str">
            <v>O</v>
          </cell>
          <cell r="H1071">
            <v>5036</v>
          </cell>
          <cell r="K1071">
            <v>0</v>
          </cell>
          <cell r="L1071" t="str">
            <v>Cargo NÃO encontrado</v>
          </cell>
        </row>
        <row r="1072">
          <cell r="A1072">
            <v>3086</v>
          </cell>
          <cell r="B1072" t="str">
            <v>PST - Industria Eletrônica da Amazônia Ltda</v>
          </cell>
          <cell r="C1072" t="str">
            <v>Unidade Campinas</v>
          </cell>
          <cell r="D1072" t="str">
            <v>3. Área Comercial</v>
          </cell>
          <cell r="E1072" t="str">
            <v>Assistente Técnico Externo </v>
          </cell>
          <cell r="F1072">
            <v>1342</v>
          </cell>
          <cell r="G1072" t="str">
            <v>O</v>
          </cell>
          <cell r="H1072">
            <v>5193</v>
          </cell>
          <cell r="K1072">
            <v>0</v>
          </cell>
          <cell r="L1072" t="str">
            <v>Cargo NÃO encontrado</v>
          </cell>
        </row>
        <row r="1073">
          <cell r="A1073">
            <v>3730</v>
          </cell>
          <cell r="B1073" t="str">
            <v>PST - Industria Eletrônica da Amazônia Ltda</v>
          </cell>
          <cell r="C1073" t="str">
            <v>Unidade Campinas</v>
          </cell>
          <cell r="D1073" t="str">
            <v>3. Área Comercial</v>
          </cell>
          <cell r="E1073" t="str">
            <v>Auxiliar Administração Vendas</v>
          </cell>
          <cell r="F1073">
            <v>1342</v>
          </cell>
          <cell r="G1073" t="str">
            <v>O</v>
          </cell>
          <cell r="K1073">
            <v>0</v>
          </cell>
          <cell r="L1073" t="str">
            <v>Cargo NÃO encontrado</v>
          </cell>
        </row>
        <row r="1074">
          <cell r="A1074">
            <v>3459</v>
          </cell>
          <cell r="B1074" t="str">
            <v>PST - Industria Eletrônica da Amazônia Ltda</v>
          </cell>
          <cell r="C1074" t="str">
            <v>Unidade Campinas</v>
          </cell>
          <cell r="D1074" t="str">
            <v>3. Área Comercial</v>
          </cell>
          <cell r="E1074" t="str">
            <v>Auxiliar Administração Vendas</v>
          </cell>
          <cell r="F1074">
            <v>1342</v>
          </cell>
          <cell r="G1074" t="str">
            <v>O</v>
          </cell>
          <cell r="H1074">
            <v>6012</v>
          </cell>
          <cell r="K1074">
            <v>0</v>
          </cell>
          <cell r="L1074" t="str">
            <v>Cargo NÃO encontrado</v>
          </cell>
        </row>
        <row r="1075">
          <cell r="A1075">
            <v>3088</v>
          </cell>
          <cell r="B1075" t="str">
            <v>PST - Industria Eletrônica da Amazônia Ltda</v>
          </cell>
          <cell r="C1075" t="str">
            <v>Unidade Campinas</v>
          </cell>
          <cell r="D1075" t="str">
            <v>3. Área Comercial</v>
          </cell>
          <cell r="E1075" t="str">
            <v>Consultor Técnico Jr</v>
          </cell>
          <cell r="F1075">
            <v>1342</v>
          </cell>
          <cell r="G1075" t="str">
            <v>O</v>
          </cell>
          <cell r="H1075">
            <v>5186</v>
          </cell>
          <cell r="K1075">
            <v>0</v>
          </cell>
          <cell r="L1075" t="str">
            <v>Cargo NÃO encontrado</v>
          </cell>
        </row>
        <row r="1076">
          <cell r="A1076">
            <v>3087</v>
          </cell>
          <cell r="B1076" t="str">
            <v>PST - Industria Eletrônica da Amazônia Ltda</v>
          </cell>
          <cell r="C1076" t="str">
            <v>Unidade Campinas</v>
          </cell>
          <cell r="D1076" t="str">
            <v>3. Área Comercial</v>
          </cell>
          <cell r="E1076" t="str">
            <v>Consultor Técnico Pl</v>
          </cell>
          <cell r="F1076">
            <v>1342</v>
          </cell>
          <cell r="G1076" t="str">
            <v>O</v>
          </cell>
          <cell r="H1076">
            <v>5091</v>
          </cell>
          <cell r="K1076">
            <v>0</v>
          </cell>
          <cell r="L1076" t="str">
            <v>Cargo NÃO encontrado</v>
          </cell>
        </row>
        <row r="1077">
          <cell r="A1077">
            <v>3085</v>
          </cell>
          <cell r="B1077" t="str">
            <v>PST - Industria Eletrônica da Amazônia Ltda</v>
          </cell>
          <cell r="C1077" t="str">
            <v>Unidade Campinas</v>
          </cell>
          <cell r="D1077" t="str">
            <v>3. Área Comercial</v>
          </cell>
          <cell r="E1077" t="str">
            <v>Consultor Técnico Sr</v>
          </cell>
          <cell r="F1077">
            <v>1342</v>
          </cell>
          <cell r="G1077" t="str">
            <v>O</v>
          </cell>
          <cell r="H1077">
            <v>5187</v>
          </cell>
          <cell r="K1077">
            <v>0</v>
          </cell>
          <cell r="L1077" t="str">
            <v>Cargo NÃO encontrado</v>
          </cell>
        </row>
        <row r="1078">
          <cell r="A1078">
            <v>3017</v>
          </cell>
          <cell r="B1078" t="str">
            <v>PST - Industria Eletrônica da Amazônia Ltda</v>
          </cell>
          <cell r="C1078" t="str">
            <v>Unidade Campinas</v>
          </cell>
          <cell r="D1078" t="str">
            <v>3. Área Comercial</v>
          </cell>
          <cell r="E1078" t="str">
            <v>Diretor Comercial </v>
          </cell>
          <cell r="F1078">
            <v>1342</v>
          </cell>
          <cell r="G1078" t="str">
            <v>O</v>
          </cell>
          <cell r="H1078">
            <v>1004</v>
          </cell>
          <cell r="K1078">
            <v>0</v>
          </cell>
          <cell r="L1078" t="str">
            <v>Cargo NÃO encontrado</v>
          </cell>
        </row>
        <row r="1079">
          <cell r="A1079">
            <v>3458</v>
          </cell>
          <cell r="B1079" t="str">
            <v>PST - Industria Eletrônica da Amazônia Ltda</v>
          </cell>
          <cell r="C1079" t="str">
            <v>Unidade Campinas</v>
          </cell>
          <cell r="D1079" t="str">
            <v>3. Área Comercial</v>
          </cell>
          <cell r="E1079" t="str">
            <v>Faturista</v>
          </cell>
          <cell r="F1079">
            <v>1342</v>
          </cell>
          <cell r="G1079" t="str">
            <v>O</v>
          </cell>
          <cell r="H1079">
            <v>5014</v>
          </cell>
          <cell r="K1079">
            <v>0</v>
          </cell>
          <cell r="L1079" t="str">
            <v>Cargo NÃO encontrado</v>
          </cell>
        </row>
        <row r="1080">
          <cell r="A1080">
            <v>3860</v>
          </cell>
          <cell r="B1080" t="str">
            <v>PST - Industria Eletrônica da Amazônia Ltda</v>
          </cell>
          <cell r="C1080" t="str">
            <v>Unidade Campinas</v>
          </cell>
          <cell r="D1080" t="str">
            <v>3. Área Comercial</v>
          </cell>
          <cell r="E1080" t="str">
            <v>Gerente Contas</v>
          </cell>
          <cell r="F1080">
            <v>1342</v>
          </cell>
          <cell r="G1080" t="str">
            <v>O</v>
          </cell>
          <cell r="H1080">
            <v>2016</v>
          </cell>
          <cell r="K1080">
            <v>0</v>
          </cell>
          <cell r="L1080" t="str">
            <v>Cargo NÃO encontrado</v>
          </cell>
        </row>
        <row r="1081">
          <cell r="A1081">
            <v>3084</v>
          </cell>
          <cell r="B1081" t="str">
            <v>PST - Industria Eletrônica da Amazônia Ltda</v>
          </cell>
          <cell r="C1081" t="str">
            <v>Unidade Campinas</v>
          </cell>
          <cell r="D1081" t="str">
            <v>3. Área Comercial</v>
          </cell>
          <cell r="E1081" t="str">
            <v>Gerente Pós Venda</v>
          </cell>
          <cell r="F1081">
            <v>1342</v>
          </cell>
          <cell r="G1081" t="str">
            <v>O</v>
          </cell>
          <cell r="H1081">
            <v>2024</v>
          </cell>
          <cell r="K1081">
            <v>0</v>
          </cell>
          <cell r="L1081" t="str">
            <v>Cargo NÃO encontrado</v>
          </cell>
        </row>
        <row r="1082">
          <cell r="A1082">
            <v>3089</v>
          </cell>
          <cell r="B1082" t="str">
            <v>PST - Industria Eletrônica da Amazônia Ltda</v>
          </cell>
          <cell r="C1082" t="str">
            <v>Unidade Campinas</v>
          </cell>
          <cell r="D1082" t="str">
            <v>3. Área Comercial</v>
          </cell>
          <cell r="E1082" t="str">
            <v>Gerente Vendas</v>
          </cell>
          <cell r="F1082">
            <v>1342</v>
          </cell>
          <cell r="G1082" t="str">
            <v>O</v>
          </cell>
          <cell r="H1082">
            <v>2012</v>
          </cell>
          <cell r="K1082">
            <v>0</v>
          </cell>
          <cell r="L1082" t="str">
            <v>Cargo NÃO encontrado</v>
          </cell>
        </row>
        <row r="1083">
          <cell r="A1083">
            <v>3089</v>
          </cell>
          <cell r="B1083" t="str">
            <v>PST - Industria Eletrônica da Amazônia Ltda</v>
          </cell>
          <cell r="C1083" t="str">
            <v>Unidade Campinas</v>
          </cell>
          <cell r="D1083" t="str">
            <v>3. Área Comercial</v>
          </cell>
          <cell r="E1083" t="str">
            <v>Gerente Vendas</v>
          </cell>
          <cell r="F1083">
            <v>1343</v>
          </cell>
          <cell r="G1083" t="str">
            <v>O</v>
          </cell>
          <cell r="H1083">
            <v>2012</v>
          </cell>
          <cell r="K1083">
            <v>1</v>
          </cell>
          <cell r="L1083" t="str">
            <v>ATALHO</v>
          </cell>
        </row>
        <row r="1084">
          <cell r="A1084">
            <v>3729</v>
          </cell>
          <cell r="B1084" t="str">
            <v>PST - Industria Eletrônica da Amazônia Ltda</v>
          </cell>
          <cell r="C1084" t="str">
            <v>Unidade Campinas</v>
          </cell>
          <cell r="D1084" t="str">
            <v>3. Área Comercial</v>
          </cell>
          <cell r="E1084" t="str">
            <v>Gerente Vendas - Argentina</v>
          </cell>
          <cell r="F1084">
            <v>1342</v>
          </cell>
          <cell r="G1084" t="str">
            <v>O</v>
          </cell>
          <cell r="K1084">
            <v>0</v>
          </cell>
          <cell r="L1084" t="str">
            <v>Cargo NÃO encontrado</v>
          </cell>
        </row>
        <row r="1085">
          <cell r="A1085">
            <v>3093</v>
          </cell>
          <cell r="B1085" t="str">
            <v>PST - Industria Eletrônica da Amazônia Ltda</v>
          </cell>
          <cell r="C1085" t="str">
            <v>Unidade Campinas</v>
          </cell>
          <cell r="D1085" t="str">
            <v>3. Área Comercial</v>
          </cell>
          <cell r="E1085" t="str">
            <v>Gerente Vendas Equip Original</v>
          </cell>
          <cell r="F1085">
            <v>1342</v>
          </cell>
          <cell r="G1085" t="str">
            <v>O</v>
          </cell>
          <cell r="H1085">
            <v>2024</v>
          </cell>
          <cell r="K1085">
            <v>0</v>
          </cell>
          <cell r="L1085" t="str">
            <v>Cargo NÃO encontrado</v>
          </cell>
        </row>
        <row r="1086">
          <cell r="A1086">
            <v>3532</v>
          </cell>
          <cell r="B1086" t="str">
            <v>PST - Industria Eletrônica da Amazônia Ltda</v>
          </cell>
          <cell r="C1086" t="str">
            <v>Unidade Campinas</v>
          </cell>
          <cell r="D1086" t="str">
            <v>3. Área Comercial</v>
          </cell>
          <cell r="E1086" t="str">
            <v>Promotor Técnico Jr</v>
          </cell>
          <cell r="F1086">
            <v>1342</v>
          </cell>
          <cell r="G1086" t="str">
            <v>O</v>
          </cell>
          <cell r="H1086">
            <v>5241</v>
          </cell>
          <cell r="K1086">
            <v>0</v>
          </cell>
          <cell r="L1086" t="str">
            <v>Cargo NÃO encontrado</v>
          </cell>
        </row>
        <row r="1087">
          <cell r="A1087">
            <v>3159</v>
          </cell>
          <cell r="B1087" t="str">
            <v>PST - Industria Eletrônica da Amazônia Ltda</v>
          </cell>
          <cell r="C1087" t="str">
            <v>Unidade Campinas</v>
          </cell>
          <cell r="D1087" t="str">
            <v>3. Área Comercial</v>
          </cell>
          <cell r="E1087" t="str">
            <v>Promotor Técnico Pl</v>
          </cell>
          <cell r="F1087">
            <v>1342</v>
          </cell>
          <cell r="G1087" t="str">
            <v>O</v>
          </cell>
          <cell r="H1087">
            <v>5111</v>
          </cell>
          <cell r="K1087">
            <v>0</v>
          </cell>
          <cell r="L1087" t="str">
            <v>Cargo NÃO encontrado</v>
          </cell>
        </row>
        <row r="1088">
          <cell r="A1088">
            <v>3533</v>
          </cell>
          <cell r="B1088" t="str">
            <v>PST - Industria Eletrônica da Amazônia Ltda</v>
          </cell>
          <cell r="C1088" t="str">
            <v>Unidade Campinas</v>
          </cell>
          <cell r="D1088" t="str">
            <v>3. Área Comercial</v>
          </cell>
          <cell r="E1088" t="str">
            <v>Promotor Técnico Sr</v>
          </cell>
          <cell r="F1088">
            <v>1342</v>
          </cell>
          <cell r="G1088" t="str">
            <v>O</v>
          </cell>
          <cell r="H1088">
            <v>5242</v>
          </cell>
          <cell r="K1088">
            <v>0</v>
          </cell>
          <cell r="L1088" t="str">
            <v>Cargo NÃO encontrado</v>
          </cell>
        </row>
        <row r="1089">
          <cell r="A1089">
            <v>3536</v>
          </cell>
          <cell r="B1089" t="str">
            <v>PST - Industria Eletrônica da Amazônia Ltda</v>
          </cell>
          <cell r="C1089" t="str">
            <v>Unidade Campinas</v>
          </cell>
          <cell r="D1089" t="str">
            <v>3. Área Comercial</v>
          </cell>
          <cell r="E1089" t="str">
            <v>Promotor Vendas Jr</v>
          </cell>
          <cell r="F1089">
            <v>1342</v>
          </cell>
          <cell r="G1089" t="str">
            <v>O</v>
          </cell>
          <cell r="H1089">
            <v>5241</v>
          </cell>
          <cell r="K1089">
            <v>0</v>
          </cell>
          <cell r="L1089" t="str">
            <v>Cargo NÃO encontrado</v>
          </cell>
        </row>
        <row r="1090">
          <cell r="A1090">
            <v>3536</v>
          </cell>
          <cell r="B1090" t="str">
            <v>PST - Industria Eletrônica da Amazônia Ltda</v>
          </cell>
          <cell r="C1090" t="str">
            <v>Unidade Campinas</v>
          </cell>
          <cell r="D1090" t="str">
            <v>3. Área Comercial</v>
          </cell>
          <cell r="E1090" t="str">
            <v>Promotor Vendas Jr</v>
          </cell>
          <cell r="F1090">
            <v>1343</v>
          </cell>
          <cell r="G1090" t="str">
            <v>O</v>
          </cell>
          <cell r="H1090">
            <v>5241</v>
          </cell>
          <cell r="K1090">
            <v>1</v>
          </cell>
          <cell r="L1090" t="str">
            <v>ATALHO</v>
          </cell>
        </row>
        <row r="1091">
          <cell r="A1091">
            <v>3537</v>
          </cell>
          <cell r="B1091" t="str">
            <v>PST - Industria Eletrônica da Amazônia Ltda</v>
          </cell>
          <cell r="C1091" t="str">
            <v>Unidade Campinas</v>
          </cell>
          <cell r="D1091" t="str">
            <v>3. Área Comercial</v>
          </cell>
          <cell r="E1091" t="str">
            <v>Promotor Vendas Pl</v>
          </cell>
          <cell r="F1091">
            <v>1343</v>
          </cell>
          <cell r="G1091" t="str">
            <v>O</v>
          </cell>
          <cell r="H1091">
            <v>5111</v>
          </cell>
          <cell r="K1091">
            <v>1</v>
          </cell>
          <cell r="L1091" t="str">
            <v>ATALHO</v>
          </cell>
        </row>
        <row r="1092">
          <cell r="A1092">
            <v>3537</v>
          </cell>
          <cell r="B1092" t="str">
            <v>PST - Industria Eletrônica da Amazônia Ltda</v>
          </cell>
          <cell r="C1092" t="str">
            <v>Unidade Campinas</v>
          </cell>
          <cell r="D1092" t="str">
            <v>3. Área Comercial</v>
          </cell>
          <cell r="E1092" t="str">
            <v>Promotor Vendas Pl</v>
          </cell>
          <cell r="F1092">
            <v>1342</v>
          </cell>
          <cell r="G1092" t="str">
            <v>O</v>
          </cell>
          <cell r="H1092">
            <v>5111</v>
          </cell>
          <cell r="K1092">
            <v>0</v>
          </cell>
          <cell r="L1092" t="str">
            <v>Cargo NÃO encontrado</v>
          </cell>
        </row>
        <row r="1093">
          <cell r="A1093">
            <v>3090</v>
          </cell>
          <cell r="B1093" t="str">
            <v>PST - Industria Eletrônica da Amazônia Ltda</v>
          </cell>
          <cell r="C1093" t="str">
            <v>Unidade Campinas</v>
          </cell>
          <cell r="D1093" t="str">
            <v>3. Área Comercial</v>
          </cell>
          <cell r="E1093" t="str">
            <v>Promotor Vendas Sr</v>
          </cell>
          <cell r="F1093">
            <v>1343</v>
          </cell>
          <cell r="G1093" t="str">
            <v>O</v>
          </cell>
          <cell r="H1093">
            <v>5242</v>
          </cell>
          <cell r="K1093">
            <v>1</v>
          </cell>
          <cell r="L1093" t="str">
            <v>ATALHO</v>
          </cell>
        </row>
        <row r="1094">
          <cell r="A1094">
            <v>3090</v>
          </cell>
          <cell r="B1094" t="str">
            <v>PST - Industria Eletrônica da Amazônia Ltda</v>
          </cell>
          <cell r="C1094" t="str">
            <v>Unidade Campinas</v>
          </cell>
          <cell r="D1094" t="str">
            <v>3. Área Comercial</v>
          </cell>
          <cell r="E1094" t="str">
            <v>Promotor Vendas Sr</v>
          </cell>
          <cell r="F1094">
            <v>1342</v>
          </cell>
          <cell r="G1094" t="str">
            <v>O</v>
          </cell>
          <cell r="H1094">
            <v>5242</v>
          </cell>
          <cell r="K1094">
            <v>0</v>
          </cell>
          <cell r="L1094" t="str">
            <v>Cargo NÃO encontrado</v>
          </cell>
        </row>
        <row r="1095">
          <cell r="A1095">
            <v>3461</v>
          </cell>
          <cell r="B1095" t="str">
            <v>PST - Industria Eletrônica da Amazônia Ltda</v>
          </cell>
          <cell r="C1095" t="str">
            <v>Unidade Campinas</v>
          </cell>
          <cell r="D1095" t="str">
            <v>3. Área Comercial</v>
          </cell>
          <cell r="E1095" t="str">
            <v>Secretária Gerência Português</v>
          </cell>
          <cell r="F1095">
            <v>1342</v>
          </cell>
          <cell r="G1095" t="str">
            <v>O</v>
          </cell>
          <cell r="H1095">
            <v>5125</v>
          </cell>
          <cell r="K1095">
            <v>0</v>
          </cell>
          <cell r="L1095" t="str">
            <v>Cargo NÃO encontrado</v>
          </cell>
        </row>
        <row r="1096">
          <cell r="A1096">
            <v>3105</v>
          </cell>
          <cell r="B1096" t="str">
            <v>PST - Industria Eletrônica da Amazônia Ltda</v>
          </cell>
          <cell r="C1096" t="str">
            <v>Unidade Campinas</v>
          </cell>
          <cell r="D1096" t="str">
            <v>3. Área Comercial</v>
          </cell>
          <cell r="E1096" t="str">
            <v>Supervisor Administração  Vendas</v>
          </cell>
          <cell r="F1096">
            <v>1342</v>
          </cell>
          <cell r="G1096" t="str">
            <v>O</v>
          </cell>
          <cell r="H1096">
            <v>3002</v>
          </cell>
          <cell r="K1096">
            <v>0</v>
          </cell>
          <cell r="L1096" t="str">
            <v>Cargo NÃO encontrado</v>
          </cell>
        </row>
        <row r="1097">
          <cell r="A1097">
            <v>3678</v>
          </cell>
          <cell r="B1097" t="str">
            <v>PST - Industria Eletrônica da Amazônia Ltda</v>
          </cell>
          <cell r="C1097" t="str">
            <v>Unidade Campinas</v>
          </cell>
          <cell r="D1097" t="str">
            <v>3. Área Comercial</v>
          </cell>
          <cell r="E1097" t="str">
            <v>Técnico Aplicação Jr</v>
          </cell>
          <cell r="F1097">
            <v>1342</v>
          </cell>
          <cell r="G1097" t="str">
            <v>O</v>
          </cell>
          <cell r="H1097">
            <v>5186</v>
          </cell>
          <cell r="K1097">
            <v>0</v>
          </cell>
          <cell r="L1097" t="str">
            <v>Cargo NÃO encontrado</v>
          </cell>
        </row>
        <row r="1098">
          <cell r="A1098">
            <v>3677</v>
          </cell>
          <cell r="B1098" t="str">
            <v>PST - Industria Eletrônica da Amazônia Ltda</v>
          </cell>
          <cell r="C1098" t="str">
            <v>Unidade Campinas</v>
          </cell>
          <cell r="D1098" t="str">
            <v>3. Área Comercial</v>
          </cell>
          <cell r="E1098" t="str">
            <v>Técnico Aplicação Pl</v>
          </cell>
          <cell r="F1098">
            <v>1342</v>
          </cell>
          <cell r="G1098" t="str">
            <v>O</v>
          </cell>
          <cell r="H1098">
            <v>5091</v>
          </cell>
          <cell r="K1098">
            <v>0</v>
          </cell>
          <cell r="L1098" t="str">
            <v>Cargo NÃO encontrado</v>
          </cell>
        </row>
        <row r="1099">
          <cell r="A1099">
            <v>3094</v>
          </cell>
          <cell r="B1099" t="str">
            <v>PST - Industria Eletrônica da Amazônia Ltda</v>
          </cell>
          <cell r="C1099" t="str">
            <v>Unidade Campinas</v>
          </cell>
          <cell r="D1099" t="str">
            <v>3. Área Comercial</v>
          </cell>
          <cell r="E1099" t="str">
            <v>Técnico Aplicação Sr</v>
          </cell>
          <cell r="F1099">
            <v>1342</v>
          </cell>
          <cell r="G1099" t="str">
            <v>O</v>
          </cell>
          <cell r="H1099">
            <v>5187</v>
          </cell>
          <cell r="K1099">
            <v>0</v>
          </cell>
          <cell r="L1099" t="str">
            <v>Cargo NÃO encontrado</v>
          </cell>
        </row>
        <row r="1100">
          <cell r="A1100">
            <v>3627</v>
          </cell>
          <cell r="B1100" t="str">
            <v>PST - Industria Eletrônica da Amazônia Ltda</v>
          </cell>
          <cell r="C1100" t="str">
            <v>Unidade Campinas</v>
          </cell>
          <cell r="D1100" t="str">
            <v>4. Área Industrial</v>
          </cell>
          <cell r="E1100" t="str">
            <v>Analista Controle Qualidade </v>
          </cell>
          <cell r="F1100">
            <v>1342</v>
          </cell>
          <cell r="G1100" t="str">
            <v>O</v>
          </cell>
          <cell r="H1100">
            <v>6249</v>
          </cell>
          <cell r="K1100">
            <v>0</v>
          </cell>
          <cell r="L1100" t="str">
            <v>Cargo NÃO encontrado</v>
          </cell>
        </row>
        <row r="1101">
          <cell r="A1101">
            <v>4040</v>
          </cell>
          <cell r="B1101" t="str">
            <v>PST - Industria Eletrônica da Amazônia Ltda</v>
          </cell>
          <cell r="C1101" t="str">
            <v>Unidade Campinas</v>
          </cell>
          <cell r="D1101" t="str">
            <v>4. Área Industrial</v>
          </cell>
          <cell r="E1101" t="str">
            <v>Auxiliar Recursos Humanos</v>
          </cell>
          <cell r="F1101">
            <v>1342</v>
          </cell>
          <cell r="G1101" t="str">
            <v>O</v>
          </cell>
          <cell r="K1101">
            <v>0</v>
          </cell>
          <cell r="L1101" t="str">
            <v>Cargo NÃO encontrado</v>
          </cell>
        </row>
        <row r="1102">
          <cell r="A1102">
            <v>3019</v>
          </cell>
          <cell r="B1102" t="str">
            <v>PST - Industria Eletrônica da Amazônia Ltda</v>
          </cell>
          <cell r="C1102" t="str">
            <v>Unidade Campinas</v>
          </cell>
          <cell r="D1102" t="str">
            <v>4. Área Industrial</v>
          </cell>
          <cell r="E1102" t="str">
            <v>Diretor Industrial </v>
          </cell>
          <cell r="F1102">
            <v>1342</v>
          </cell>
          <cell r="G1102" t="str">
            <v>O</v>
          </cell>
          <cell r="H1102">
            <v>1007</v>
          </cell>
          <cell r="K1102">
            <v>0</v>
          </cell>
          <cell r="L1102" t="str">
            <v>Cargo NÃO encontrado</v>
          </cell>
        </row>
        <row r="1103">
          <cell r="A1103">
            <v>3095</v>
          </cell>
          <cell r="B1103" t="str">
            <v>PST - Industria Eletrônica da Amazônia Ltda</v>
          </cell>
          <cell r="C1103" t="str">
            <v>Unidade Campinas</v>
          </cell>
          <cell r="D1103" t="str">
            <v>4. Área Industrial</v>
          </cell>
          <cell r="E1103" t="str">
            <v>Gerente Industrial</v>
          </cell>
          <cell r="F1103">
            <v>1342</v>
          </cell>
          <cell r="G1103" t="str">
            <v>O</v>
          </cell>
          <cell r="H1103">
            <v>2023</v>
          </cell>
          <cell r="K1103">
            <v>0</v>
          </cell>
          <cell r="L1103" t="str">
            <v>Cargo NÃO encontrado</v>
          </cell>
        </row>
        <row r="1104">
          <cell r="A1104">
            <v>3095</v>
          </cell>
          <cell r="B1104" t="str">
            <v>PST - Industria Eletrônica da Amazônia Ltda</v>
          </cell>
          <cell r="C1104" t="str">
            <v>Unidade Campinas</v>
          </cell>
          <cell r="D1104" t="str">
            <v>4. Área Industrial</v>
          </cell>
          <cell r="E1104" t="str">
            <v>Gerente Industrial</v>
          </cell>
          <cell r="F1104">
            <v>1343</v>
          </cell>
          <cell r="G1104" t="str">
            <v>O</v>
          </cell>
          <cell r="H1104">
            <v>2023</v>
          </cell>
          <cell r="K1104">
            <v>1</v>
          </cell>
          <cell r="L1104" t="str">
            <v>ATALHO</v>
          </cell>
        </row>
        <row r="1105">
          <cell r="A1105">
            <v>3098</v>
          </cell>
          <cell r="B1105" t="str">
            <v>PST - Industria Eletrônica da Amazônia Ltda</v>
          </cell>
          <cell r="C1105" t="str">
            <v>Unidade Campinas</v>
          </cell>
          <cell r="D1105" t="str">
            <v>4. Área Industrial</v>
          </cell>
          <cell r="E1105" t="str">
            <v>Inspetor Controle Qualidade </v>
          </cell>
          <cell r="F1105">
            <v>1342</v>
          </cell>
          <cell r="G1105" t="str">
            <v>O</v>
          </cell>
          <cell r="H1105">
            <v>6032</v>
          </cell>
          <cell r="K1105">
            <v>0</v>
          </cell>
          <cell r="L1105" t="str">
            <v>Cargo NÃO encontrado</v>
          </cell>
        </row>
        <row r="1106">
          <cell r="A1106">
            <v>3111</v>
          </cell>
          <cell r="B1106" t="str">
            <v>PST - Industria Eletrônica da Amazônia Ltda</v>
          </cell>
          <cell r="C1106" t="str">
            <v>Unidade Campinas</v>
          </cell>
          <cell r="D1106" t="str">
            <v>4. Área Industrial</v>
          </cell>
          <cell r="E1106" t="str">
            <v>Monitor Produção</v>
          </cell>
          <cell r="F1106">
            <v>1342</v>
          </cell>
          <cell r="G1106" t="str">
            <v>O</v>
          </cell>
          <cell r="H1106">
            <v>5020</v>
          </cell>
          <cell r="K1106">
            <v>0</v>
          </cell>
          <cell r="L1106" t="str">
            <v>Cargo NÃO encontrado</v>
          </cell>
        </row>
        <row r="1107">
          <cell r="A1107">
            <v>3727</v>
          </cell>
          <cell r="B1107" t="str">
            <v>PST - Industria Eletrônica da Amazônia Ltda</v>
          </cell>
          <cell r="C1107" t="str">
            <v>Unidade Campinas</v>
          </cell>
          <cell r="D1107" t="str">
            <v>4. Área Industrial</v>
          </cell>
          <cell r="E1107" t="str">
            <v>Operador Processo Equip Original</v>
          </cell>
          <cell r="F1107">
            <v>1342</v>
          </cell>
          <cell r="G1107" t="str">
            <v>O</v>
          </cell>
          <cell r="H1107">
            <v>6007</v>
          </cell>
          <cell r="K1107">
            <v>0</v>
          </cell>
          <cell r="L1107" t="str">
            <v>Cargo NÃO encontrado</v>
          </cell>
        </row>
        <row r="1108">
          <cell r="A1108">
            <v>3626</v>
          </cell>
          <cell r="B1108" t="str">
            <v>PST - Industria Eletrônica da Amazônia Ltda</v>
          </cell>
          <cell r="C1108" t="str">
            <v>Unidade Campinas</v>
          </cell>
          <cell r="D1108" t="str">
            <v>4. Área Industrial</v>
          </cell>
          <cell r="E1108" t="str">
            <v>Operador Processo Garantia</v>
          </cell>
          <cell r="F1108">
            <v>1342</v>
          </cell>
          <cell r="G1108" t="str">
            <v>O</v>
          </cell>
          <cell r="H1108">
            <v>6007</v>
          </cell>
          <cell r="K1108">
            <v>0</v>
          </cell>
          <cell r="L1108" t="str">
            <v>Cargo NÃO encontrado</v>
          </cell>
        </row>
        <row r="1109">
          <cell r="A1109">
            <v>3669</v>
          </cell>
          <cell r="B1109" t="str">
            <v>PST - Industria Eletrônica da Amazônia Ltda</v>
          </cell>
          <cell r="C1109" t="str">
            <v>Unidade Campinas</v>
          </cell>
          <cell r="D1109" t="str">
            <v>4. Área Industrial</v>
          </cell>
          <cell r="E1109" t="str">
            <v>Preparador Máquinas</v>
          </cell>
          <cell r="F1109">
            <v>1342</v>
          </cell>
          <cell r="G1109" t="str">
            <v>O</v>
          </cell>
          <cell r="H1109">
            <v>6051</v>
          </cell>
          <cell r="K1109">
            <v>0</v>
          </cell>
          <cell r="L1109" t="str">
            <v>Cargo NÃO encontrado</v>
          </cell>
        </row>
        <row r="1110">
          <cell r="A1110">
            <v>3108</v>
          </cell>
          <cell r="B1110" t="str">
            <v>PST - Industria Eletrônica da Amazônia Ltda</v>
          </cell>
          <cell r="C1110" t="str">
            <v>Unidade Campinas</v>
          </cell>
          <cell r="D1110" t="str">
            <v>4. Área Industrial</v>
          </cell>
          <cell r="E1110" t="str">
            <v>Supervisor Produção </v>
          </cell>
          <cell r="F1110">
            <v>1342</v>
          </cell>
          <cell r="G1110" t="str">
            <v>O</v>
          </cell>
          <cell r="H1110">
            <v>4012</v>
          </cell>
          <cell r="K1110">
            <v>0</v>
          </cell>
          <cell r="L1110" t="str">
            <v>Cargo NÃO encontrado</v>
          </cell>
        </row>
        <row r="1111">
          <cell r="A1111">
            <v>3844</v>
          </cell>
          <cell r="B1111" t="str">
            <v>PST - Industria Eletrônica da Amazônia Ltda</v>
          </cell>
          <cell r="C1111" t="str">
            <v>Unidade Campinas</v>
          </cell>
          <cell r="D1111" t="str">
            <v>4. Área Industrial</v>
          </cell>
          <cell r="E1111" t="str">
            <v>Supervisor Produção Equip Original</v>
          </cell>
          <cell r="F1111">
            <v>1342</v>
          </cell>
          <cell r="G1111" t="str">
            <v>O</v>
          </cell>
          <cell r="H1111">
            <v>4012</v>
          </cell>
          <cell r="K1111">
            <v>0</v>
          </cell>
          <cell r="L1111" t="str">
            <v>Cargo NÃO encontrado</v>
          </cell>
        </row>
        <row r="1112">
          <cell r="A1112">
            <v>3667</v>
          </cell>
          <cell r="B1112" t="str">
            <v>PST - Industria Eletrônica da Amazônia Ltda</v>
          </cell>
          <cell r="C1112" t="str">
            <v>Unidade Campinas</v>
          </cell>
          <cell r="D1112" t="str">
            <v>4. Área Industrial</v>
          </cell>
          <cell r="E1112" t="str">
            <v>Técnico Processo Jr</v>
          </cell>
          <cell r="F1112">
            <v>1342</v>
          </cell>
          <cell r="G1112" t="str">
            <v>O</v>
          </cell>
          <cell r="H1112">
            <v>5169</v>
          </cell>
          <cell r="K1112">
            <v>0</v>
          </cell>
          <cell r="L1112" t="str">
            <v>Cargo NÃO encontrado</v>
          </cell>
        </row>
        <row r="1113">
          <cell r="A1113">
            <v>3107</v>
          </cell>
          <cell r="B1113" t="str">
            <v>PST - Industria Eletrônica da Amazônia Ltda</v>
          </cell>
          <cell r="C1113" t="str">
            <v>Unidade Campinas</v>
          </cell>
          <cell r="D1113" t="str">
            <v>4. Área Industrial</v>
          </cell>
          <cell r="E1113" t="str">
            <v>Técnico Processo Pl</v>
          </cell>
          <cell r="F1113">
            <v>1342</v>
          </cell>
          <cell r="G1113" t="str">
            <v>O</v>
          </cell>
          <cell r="H1113">
            <v>5118</v>
          </cell>
          <cell r="K1113">
            <v>0</v>
          </cell>
          <cell r="L1113" t="str">
            <v>Cargo NÃO encontrado</v>
          </cell>
        </row>
        <row r="1114">
          <cell r="A1114">
            <v>3668</v>
          </cell>
          <cell r="B1114" t="str">
            <v>PST - Industria Eletrônica da Amazônia Ltda</v>
          </cell>
          <cell r="C1114" t="str">
            <v>Unidade Campinas</v>
          </cell>
          <cell r="D1114" t="str">
            <v>4. Área Industrial</v>
          </cell>
          <cell r="E1114" t="str">
            <v>Técnico Processo Sr</v>
          </cell>
          <cell r="F1114">
            <v>1342</v>
          </cell>
          <cell r="G1114" t="str">
            <v>O</v>
          </cell>
          <cell r="H1114">
            <v>5170</v>
          </cell>
          <cell r="K1114">
            <v>0</v>
          </cell>
          <cell r="L1114" t="str">
            <v>Cargo NÃO encontrado</v>
          </cell>
        </row>
        <row r="1115">
          <cell r="A1115">
            <v>3593</v>
          </cell>
          <cell r="B1115" t="str">
            <v>PST - Industria Eletrônica da Amazônia Ltda</v>
          </cell>
          <cell r="C1115" t="str">
            <v>Unidade Campinas</v>
          </cell>
          <cell r="D1115" t="str">
            <v>4. Área Industrial</v>
          </cell>
          <cell r="E1115" t="str">
            <v>01. Função Recebimento</v>
          </cell>
          <cell r="F1115">
            <v>1350</v>
          </cell>
          <cell r="G1115" t="str">
            <v>O</v>
          </cell>
          <cell r="K1115">
            <v>0</v>
          </cell>
          <cell r="L1115" t="str">
            <v>Cargo NÃO encontrado</v>
          </cell>
        </row>
        <row r="1116">
          <cell r="A1116">
            <v>3594</v>
          </cell>
          <cell r="B1116" t="str">
            <v>PST - Industria Eletrônica da Amazônia Ltda</v>
          </cell>
          <cell r="C1116" t="str">
            <v>Unidade Campinas</v>
          </cell>
          <cell r="D1116" t="str">
            <v>4. Área Industrial</v>
          </cell>
          <cell r="E1116" t="str">
            <v>02. Função Processo</v>
          </cell>
          <cell r="F1116">
            <v>1350</v>
          </cell>
          <cell r="G1116" t="str">
            <v>O</v>
          </cell>
          <cell r="K1116">
            <v>0</v>
          </cell>
          <cell r="L1116" t="str">
            <v>Cargo NÃO encontrado</v>
          </cell>
        </row>
        <row r="1117">
          <cell r="A1117">
            <v>3595</v>
          </cell>
          <cell r="B1117" t="str">
            <v>PST - Industria Eletrônica da Amazônia Ltda</v>
          </cell>
          <cell r="C1117" t="str">
            <v>Unidade Campinas</v>
          </cell>
          <cell r="D1117" t="str">
            <v>4. Área Industrial</v>
          </cell>
          <cell r="E1117" t="str">
            <v>03. Função Conserto</v>
          </cell>
          <cell r="F1117">
            <v>1350</v>
          </cell>
          <cell r="G1117" t="str">
            <v>O</v>
          </cell>
          <cell r="K1117">
            <v>0</v>
          </cell>
          <cell r="L1117" t="str">
            <v>Cargo NÃO encontrado</v>
          </cell>
        </row>
        <row r="1118">
          <cell r="A1118">
            <v>3596</v>
          </cell>
          <cell r="B1118" t="str">
            <v>PST - Industria Eletrônica da Amazônia Ltda</v>
          </cell>
          <cell r="C1118" t="str">
            <v>Unidade Campinas</v>
          </cell>
          <cell r="D1118" t="str">
            <v>4. Área Industrial</v>
          </cell>
          <cell r="E1118" t="str">
            <v>04. Função Chicotagem</v>
          </cell>
          <cell r="F1118">
            <v>1350</v>
          </cell>
          <cell r="G1118" t="str">
            <v>O</v>
          </cell>
          <cell r="K1118">
            <v>0</v>
          </cell>
          <cell r="L1118" t="str">
            <v>Cargo NÃO encontrado</v>
          </cell>
        </row>
        <row r="1119">
          <cell r="A1119">
            <v>3597</v>
          </cell>
          <cell r="B1119" t="str">
            <v>PST - Industria Eletrônica da Amazônia Ltda</v>
          </cell>
          <cell r="C1119" t="str">
            <v>Unidade Campinas</v>
          </cell>
          <cell r="D1119" t="str">
            <v>4. Área Industrial</v>
          </cell>
          <cell r="E1119" t="str">
            <v>05. Função Sirene</v>
          </cell>
          <cell r="F1119">
            <v>1350</v>
          </cell>
          <cell r="G1119" t="str">
            <v>O</v>
          </cell>
          <cell r="K1119">
            <v>0</v>
          </cell>
          <cell r="L1119" t="str">
            <v>Cargo NÃO encontrado</v>
          </cell>
        </row>
        <row r="1120">
          <cell r="A1120">
            <v>3598</v>
          </cell>
          <cell r="B1120" t="str">
            <v>PST - Industria Eletrônica da Amazônia Ltda</v>
          </cell>
          <cell r="C1120" t="str">
            <v>Unidade Campinas</v>
          </cell>
          <cell r="D1120" t="str">
            <v>4. Área Industrial</v>
          </cell>
          <cell r="E1120" t="str">
            <v>06. Função Trava</v>
          </cell>
          <cell r="F1120">
            <v>1350</v>
          </cell>
          <cell r="G1120" t="str">
            <v>O</v>
          </cell>
          <cell r="K1120">
            <v>0</v>
          </cell>
          <cell r="L1120" t="str">
            <v>Cargo NÃO encontrado</v>
          </cell>
        </row>
        <row r="1121">
          <cell r="A1121">
            <v>3599</v>
          </cell>
          <cell r="B1121" t="str">
            <v>PST - Industria Eletrônica da Amazônia Ltda</v>
          </cell>
          <cell r="C1121" t="str">
            <v>Unidade Campinas</v>
          </cell>
          <cell r="D1121" t="str">
            <v>4. Área Industrial</v>
          </cell>
          <cell r="E1121" t="str">
            <v>07. Função Embalagem</v>
          </cell>
          <cell r="F1121">
            <v>1350</v>
          </cell>
          <cell r="G1121" t="str">
            <v>O</v>
          </cell>
          <cell r="K1121">
            <v>0</v>
          </cell>
          <cell r="L1121" t="str">
            <v>Cargo NÃO encontrado</v>
          </cell>
        </row>
        <row r="1122">
          <cell r="A1122">
            <v>3625</v>
          </cell>
          <cell r="B1122" t="str">
            <v>PST - Industria Eletrônica da Amazônia Ltda</v>
          </cell>
          <cell r="C1122" t="str">
            <v>Unidade Campinas</v>
          </cell>
          <cell r="D1122" t="str">
            <v>4. Área Industrial</v>
          </cell>
          <cell r="E1122" t="str">
            <v>08. Função Expedição</v>
          </cell>
          <cell r="F1122">
            <v>1350</v>
          </cell>
          <cell r="G1122" t="str">
            <v>O</v>
          </cell>
          <cell r="K1122">
            <v>0</v>
          </cell>
          <cell r="L1122" t="str">
            <v>Cargo NÃO encontrado</v>
          </cell>
        </row>
        <row r="1123">
          <cell r="A1123">
            <v>3546</v>
          </cell>
          <cell r="B1123" t="str">
            <v>PST - Industria Eletrônica da Amazônia Ltda</v>
          </cell>
          <cell r="C1123" t="str">
            <v>Unidade Campinas</v>
          </cell>
          <cell r="D1123" t="str">
            <v>5. Área Engenharia e Desenvolvimento</v>
          </cell>
          <cell r="E1123" t="str">
            <v>Ajustador Ferramenteiro Especializado</v>
          </cell>
          <cell r="F1123">
            <v>1342</v>
          </cell>
          <cell r="G1123" t="str">
            <v>O</v>
          </cell>
          <cell r="H1123">
            <v>6106</v>
          </cell>
          <cell r="K1123">
            <v>0</v>
          </cell>
          <cell r="L1123" t="str">
            <v>Cargo NÃO encontrado</v>
          </cell>
        </row>
        <row r="1124">
          <cell r="A1124">
            <v>3067</v>
          </cell>
          <cell r="B1124" t="str">
            <v>PST - Industria Eletrônica da Amazônia Ltda</v>
          </cell>
          <cell r="C1124" t="str">
            <v>Unidade Campinas</v>
          </cell>
          <cell r="D1124" t="str">
            <v>5. Área Engenharia e Desenvolvimento</v>
          </cell>
          <cell r="E1124" t="str">
            <v>Ajustador Ferramenteiro Oficial</v>
          </cell>
          <cell r="F1124">
            <v>1342</v>
          </cell>
          <cell r="G1124" t="str">
            <v>O</v>
          </cell>
          <cell r="H1124">
            <v>6027</v>
          </cell>
          <cell r="K1124">
            <v>0</v>
          </cell>
          <cell r="L1124" t="str">
            <v>Cargo NÃO encontrado</v>
          </cell>
        </row>
        <row r="1125">
          <cell r="A1125">
            <v>3545</v>
          </cell>
          <cell r="B1125" t="str">
            <v>PST - Industria Eletrônica da Amazônia Ltda</v>
          </cell>
          <cell r="C1125" t="str">
            <v>Unidade Campinas</v>
          </cell>
          <cell r="D1125" t="str">
            <v>5. Área Engenharia e Desenvolvimento</v>
          </cell>
          <cell r="E1125" t="str">
            <v>Ajustador Ferramenteiro 1/2 Oficial</v>
          </cell>
          <cell r="F1125">
            <v>1342</v>
          </cell>
          <cell r="G1125" t="str">
            <v>O</v>
          </cell>
          <cell r="H1125">
            <v>6028</v>
          </cell>
          <cell r="K1125">
            <v>0</v>
          </cell>
          <cell r="L1125" t="str">
            <v>Cargo NÃO encontrado</v>
          </cell>
        </row>
        <row r="1126">
          <cell r="A1126">
            <v>3070</v>
          </cell>
          <cell r="B1126" t="str">
            <v>PST - Industria Eletrônica da Amazônia Ltda</v>
          </cell>
          <cell r="C1126" t="str">
            <v>Unidade Campinas</v>
          </cell>
          <cell r="D1126" t="str">
            <v>5. Área Engenharia e Desenvolvimento</v>
          </cell>
          <cell r="E1126" t="str">
            <v>Analista Ferramental Especializado</v>
          </cell>
          <cell r="F1126">
            <v>1342</v>
          </cell>
          <cell r="G1126" t="str">
            <v>O</v>
          </cell>
          <cell r="H1126">
            <v>5089</v>
          </cell>
          <cell r="K1126">
            <v>0</v>
          </cell>
          <cell r="L1126" t="str">
            <v>Cargo NÃO encontrado</v>
          </cell>
        </row>
        <row r="1127">
          <cell r="A1127">
            <v>3654</v>
          </cell>
          <cell r="B1127" t="str">
            <v>PST - Industria Eletrônica da Amazônia Ltda</v>
          </cell>
          <cell r="C1127" t="str">
            <v>Unidade Campinas</v>
          </cell>
          <cell r="D1127" t="str">
            <v>5. Área Engenharia e Desenvolvimento</v>
          </cell>
          <cell r="E1127" t="str">
            <v>Analista Ferramental Oficial</v>
          </cell>
          <cell r="F1127">
            <v>1342</v>
          </cell>
          <cell r="G1127" t="str">
            <v>O</v>
          </cell>
          <cell r="H1127">
            <v>5013</v>
          </cell>
          <cell r="K1127">
            <v>0</v>
          </cell>
          <cell r="L1127" t="str">
            <v>Cargo NÃO encontrado</v>
          </cell>
        </row>
        <row r="1128">
          <cell r="A1128">
            <v>3653</v>
          </cell>
          <cell r="B1128" t="str">
            <v>PST - Industria Eletrônica da Amazônia Ltda</v>
          </cell>
          <cell r="C1128" t="str">
            <v>Unidade Campinas</v>
          </cell>
          <cell r="D1128" t="str">
            <v>5. Área Engenharia e Desenvolvimento</v>
          </cell>
          <cell r="E1128" t="str">
            <v>Analista Ferramental 1/2 Oficial</v>
          </cell>
          <cell r="F1128">
            <v>1342</v>
          </cell>
          <cell r="G1128" t="str">
            <v>O</v>
          </cell>
          <cell r="H1128">
            <v>5046</v>
          </cell>
          <cell r="K1128">
            <v>0</v>
          </cell>
          <cell r="L1128" t="str">
            <v>Cargo NÃO encontrado</v>
          </cell>
        </row>
        <row r="1129">
          <cell r="A1129">
            <v>3069</v>
          </cell>
          <cell r="B1129" t="str">
            <v>PST - Industria Eletrônica da Amazônia Ltda</v>
          </cell>
          <cell r="C1129" t="str">
            <v>Unidade Campinas</v>
          </cell>
          <cell r="D1129" t="str">
            <v>5. Área Engenharia e Desenvolvimento</v>
          </cell>
          <cell r="E1129" t="str">
            <v>Analista Mecânico Especializado</v>
          </cell>
          <cell r="F1129">
            <v>1342</v>
          </cell>
          <cell r="G1129" t="str">
            <v>O</v>
          </cell>
          <cell r="H1129">
            <v>5164</v>
          </cell>
          <cell r="K1129">
            <v>0</v>
          </cell>
          <cell r="L1129" t="str">
            <v>Cargo NÃO encontrado</v>
          </cell>
        </row>
        <row r="1130">
          <cell r="A1130">
            <v>3656</v>
          </cell>
          <cell r="B1130" t="str">
            <v>PST - Industria Eletrônica da Amazônia Ltda</v>
          </cell>
          <cell r="C1130" t="str">
            <v>Unidade Campinas</v>
          </cell>
          <cell r="D1130" t="str">
            <v>5. Área Engenharia e Desenvolvimento</v>
          </cell>
          <cell r="E1130" t="str">
            <v>Analista Mecânico Oficial</v>
          </cell>
          <cell r="F1130">
            <v>1342</v>
          </cell>
          <cell r="G1130" t="str">
            <v>O</v>
          </cell>
          <cell r="H1130">
            <v>5024</v>
          </cell>
          <cell r="K1130">
            <v>0</v>
          </cell>
          <cell r="L1130" t="str">
            <v>Cargo NÃO encontrado</v>
          </cell>
        </row>
        <row r="1131">
          <cell r="A1131">
            <v>3655</v>
          </cell>
          <cell r="B1131" t="str">
            <v>PST - Industria Eletrônica da Amazônia Ltda</v>
          </cell>
          <cell r="C1131" t="str">
            <v>Unidade Campinas</v>
          </cell>
          <cell r="D1131" t="str">
            <v>5. Área Engenharia e Desenvolvimento</v>
          </cell>
          <cell r="E1131" t="str">
            <v>Analista Mecânico 1/2 Oficial</v>
          </cell>
          <cell r="F1131">
            <v>1342</v>
          </cell>
          <cell r="G1131" t="str">
            <v>O</v>
          </cell>
          <cell r="H1131">
            <v>5163</v>
          </cell>
          <cell r="K1131">
            <v>0</v>
          </cell>
          <cell r="L1131" t="str">
            <v>Cargo NÃO encontrado</v>
          </cell>
        </row>
        <row r="1132">
          <cell r="A1132">
            <v>3062</v>
          </cell>
          <cell r="B1132" t="str">
            <v>PST - Industria Eletrônica da Amazônia Ltda</v>
          </cell>
          <cell r="C1132" t="str">
            <v>Unidade Campinas</v>
          </cell>
          <cell r="D1132" t="str">
            <v>5. Área Engenharia e Desenvolvimento</v>
          </cell>
          <cell r="E1132" t="str">
            <v>Assistente Diretoria </v>
          </cell>
          <cell r="F1132">
            <v>1342</v>
          </cell>
          <cell r="G1132" t="str">
            <v>O</v>
          </cell>
          <cell r="H1132">
            <v>5081</v>
          </cell>
          <cell r="K1132">
            <v>0</v>
          </cell>
          <cell r="L1132" t="str">
            <v>Cargo NÃO encontrado</v>
          </cell>
        </row>
        <row r="1133">
          <cell r="A1133">
            <v>4174</v>
          </cell>
          <cell r="B1133" t="str">
            <v>PST - Industria Eletrônica da Amazônia Ltda</v>
          </cell>
          <cell r="C1133" t="str">
            <v>Unidade Campinas</v>
          </cell>
          <cell r="D1133" t="str">
            <v>5. Área Engenharia e Desenvolvimento</v>
          </cell>
          <cell r="E1133" t="str">
            <v>Auxiliar Ferramentaria</v>
          </cell>
          <cell r="F1133">
            <v>1342</v>
          </cell>
          <cell r="G1133" t="str">
            <v>O</v>
          </cell>
          <cell r="K1133">
            <v>0</v>
          </cell>
          <cell r="L1133" t="str">
            <v>Cargo NÃO encontrado</v>
          </cell>
        </row>
        <row r="1134">
          <cell r="A1134">
            <v>3020</v>
          </cell>
          <cell r="B1134" t="str">
            <v>PST - Industria Eletrônica da Amazônia Ltda</v>
          </cell>
          <cell r="C1134" t="str">
            <v>Unidade Campinas</v>
          </cell>
          <cell r="D1134" t="str">
            <v>5. Área Engenharia e Desenvolvimento</v>
          </cell>
          <cell r="E1134" t="str">
            <v>Diretor de Engenharia e Desenvolvimento </v>
          </cell>
          <cell r="F1134">
            <v>1342</v>
          </cell>
          <cell r="G1134" t="str">
            <v>O</v>
          </cell>
          <cell r="H1134">
            <v>1003</v>
          </cell>
          <cell r="K1134">
            <v>0</v>
          </cell>
          <cell r="L1134" t="str">
            <v>Cargo NÃO encontrado</v>
          </cell>
        </row>
        <row r="1135">
          <cell r="A1135">
            <v>3670</v>
          </cell>
          <cell r="B1135" t="str">
            <v>PST - Industria Eletrônica da Amazônia Ltda</v>
          </cell>
          <cell r="C1135" t="str">
            <v>Unidade Campinas</v>
          </cell>
          <cell r="D1135" t="str">
            <v>5. Área Engenharia e Desenvolvimento</v>
          </cell>
          <cell r="E1135" t="str">
            <v>Encarregado Ferramentaria (Terceirizado)</v>
          </cell>
          <cell r="F1135">
            <v>1352</v>
          </cell>
          <cell r="G1135" t="str">
            <v>O</v>
          </cell>
          <cell r="K1135">
            <v>0</v>
          </cell>
          <cell r="L1135" t="str">
            <v>Cargo NÃO encontrado</v>
          </cell>
        </row>
        <row r="1136">
          <cell r="A1136">
            <v>3645</v>
          </cell>
          <cell r="B1136" t="str">
            <v>PST - Industria Eletrônica da Amazônia Ltda</v>
          </cell>
          <cell r="C1136" t="str">
            <v>Unidade Campinas</v>
          </cell>
          <cell r="D1136" t="str">
            <v>5. Área Engenharia e Desenvolvimento</v>
          </cell>
          <cell r="E1136" t="str">
            <v>Engenheiro  Eletrônico Jr - Des. Hardware</v>
          </cell>
          <cell r="F1136">
            <v>1342</v>
          </cell>
          <cell r="G1136" t="str">
            <v>O</v>
          </cell>
          <cell r="H1136">
            <v>3078</v>
          </cell>
          <cell r="K1136">
            <v>0</v>
          </cell>
          <cell r="L1136" t="str">
            <v>Cargo NÃO encontrado</v>
          </cell>
        </row>
        <row r="1137">
          <cell r="A1137">
            <v>3646</v>
          </cell>
          <cell r="B1137" t="str">
            <v>PST - Industria Eletrônica da Amazônia Ltda</v>
          </cell>
          <cell r="C1137" t="str">
            <v>Unidade Campinas</v>
          </cell>
          <cell r="D1137" t="str">
            <v>5. Área Engenharia e Desenvolvimento</v>
          </cell>
          <cell r="E1137" t="str">
            <v>Engenheiro  Eletrônico Pl - Des. Hardware</v>
          </cell>
          <cell r="F1137">
            <v>1342</v>
          </cell>
          <cell r="G1137" t="str">
            <v>O</v>
          </cell>
          <cell r="H1137">
            <v>3033</v>
          </cell>
          <cell r="K1137">
            <v>0</v>
          </cell>
          <cell r="L1137" t="str">
            <v>Cargo NÃO encontrado</v>
          </cell>
        </row>
        <row r="1138">
          <cell r="A1138">
            <v>3072</v>
          </cell>
          <cell r="B1138" t="str">
            <v>PST - Industria Eletrônica da Amazônia Ltda</v>
          </cell>
          <cell r="C1138" t="str">
            <v>Unidade Campinas</v>
          </cell>
          <cell r="D1138" t="str">
            <v>5. Área Engenharia e Desenvolvimento</v>
          </cell>
          <cell r="E1138" t="str">
            <v>Engenheiro  Eletrônico Sr - Des. Hardware</v>
          </cell>
          <cell r="F1138">
            <v>1342</v>
          </cell>
          <cell r="G1138" t="str">
            <v>O</v>
          </cell>
          <cell r="H1138">
            <v>3079</v>
          </cell>
          <cell r="K1138">
            <v>0</v>
          </cell>
          <cell r="L1138" t="str">
            <v>Cargo NÃO encontrado</v>
          </cell>
        </row>
        <row r="1139">
          <cell r="A1139">
            <v>3710</v>
          </cell>
          <cell r="B1139" t="str">
            <v>PST - Industria Eletrônica da Amazônia Ltda</v>
          </cell>
          <cell r="C1139" t="str">
            <v>Unidade Campinas</v>
          </cell>
          <cell r="D1139" t="str">
            <v>5. Área Engenharia e Desenvolvimento</v>
          </cell>
          <cell r="E1139" t="str">
            <v>Engenheiro Eletricista Jr - Des. Hardware </v>
          </cell>
          <cell r="F1139">
            <v>1342</v>
          </cell>
          <cell r="G1139" t="str">
            <v>O</v>
          </cell>
          <cell r="K1139">
            <v>0</v>
          </cell>
          <cell r="L1139" t="str">
            <v>Cargo NÃO encontrado</v>
          </cell>
        </row>
        <row r="1140">
          <cell r="A1140">
            <v>3711</v>
          </cell>
          <cell r="B1140" t="str">
            <v>PST - Industria Eletrônica da Amazônia Ltda</v>
          </cell>
          <cell r="C1140" t="str">
            <v>Unidade Campinas</v>
          </cell>
          <cell r="D1140" t="str">
            <v>5. Área Engenharia e Desenvolvimento</v>
          </cell>
          <cell r="E1140" t="str">
            <v>Engenheiro Eletricista Pl - Des. Hardware </v>
          </cell>
          <cell r="F1140">
            <v>1342</v>
          </cell>
          <cell r="G1140" t="str">
            <v>O</v>
          </cell>
          <cell r="K1140">
            <v>0</v>
          </cell>
          <cell r="L1140" t="str">
            <v>Cargo NÃO encontrado</v>
          </cell>
        </row>
        <row r="1141">
          <cell r="A1141">
            <v>3712</v>
          </cell>
          <cell r="B1141" t="str">
            <v>PST - Industria Eletrônica da Amazônia Ltda</v>
          </cell>
          <cell r="C1141" t="str">
            <v>Unidade Campinas</v>
          </cell>
          <cell r="D1141" t="str">
            <v>5. Área Engenharia e Desenvolvimento</v>
          </cell>
          <cell r="E1141" t="str">
            <v>Engenheiro Eletricista Sr - Des. Hardware </v>
          </cell>
          <cell r="F1141">
            <v>1342</v>
          </cell>
          <cell r="G1141" t="str">
            <v>O</v>
          </cell>
          <cell r="K1141">
            <v>0</v>
          </cell>
          <cell r="L1141" t="str">
            <v>Cargo NÃO encontrado</v>
          </cell>
        </row>
        <row r="1142">
          <cell r="A1142">
            <v>3647</v>
          </cell>
          <cell r="B1142" t="str">
            <v>PST - Industria Eletrônica da Amazônia Ltda</v>
          </cell>
          <cell r="C1142" t="str">
            <v>Unidade Campinas</v>
          </cell>
          <cell r="D1142" t="str">
            <v>5. Área Engenharia e Desenvolvimento</v>
          </cell>
          <cell r="E1142" t="str">
            <v>Engenheiro Eletrônico Jr - ACQ</v>
          </cell>
          <cell r="F1142">
            <v>1342</v>
          </cell>
          <cell r="G1142" t="str">
            <v>O</v>
          </cell>
          <cell r="H1142">
            <v>3088</v>
          </cell>
          <cell r="K1142">
            <v>0</v>
          </cell>
          <cell r="L1142" t="str">
            <v>Cargo NÃO encontrado</v>
          </cell>
        </row>
        <row r="1143">
          <cell r="A1143">
            <v>3661</v>
          </cell>
          <cell r="B1143" t="str">
            <v>PST - Industria Eletrônica da Amazônia Ltda</v>
          </cell>
          <cell r="C1143" t="str">
            <v>Unidade Campinas</v>
          </cell>
          <cell r="D1143" t="str">
            <v>5. Área Engenharia e Desenvolvimento</v>
          </cell>
          <cell r="E1143" t="str">
            <v>Engenheiro Eletrônico Jr - Des. Software </v>
          </cell>
          <cell r="F1143">
            <v>1342</v>
          </cell>
          <cell r="G1143" t="str">
            <v>O</v>
          </cell>
          <cell r="H1143">
            <v>3078</v>
          </cell>
          <cell r="K1143">
            <v>0</v>
          </cell>
          <cell r="L1143" t="str">
            <v>Cargo NÃO encontrado</v>
          </cell>
        </row>
        <row r="1144">
          <cell r="A1144">
            <v>3659</v>
          </cell>
          <cell r="B1144" t="str">
            <v>PST - Industria Eletrônica da Amazônia Ltda</v>
          </cell>
          <cell r="C1144" t="str">
            <v>Unidade Campinas</v>
          </cell>
          <cell r="D1144" t="str">
            <v>5. Área Engenharia e Desenvolvimento</v>
          </cell>
          <cell r="E1144" t="str">
            <v>Engenheiro Eletrônico Jr - Desenv. EO</v>
          </cell>
          <cell r="F1144">
            <v>1342</v>
          </cell>
          <cell r="G1144" t="str">
            <v>O</v>
          </cell>
          <cell r="H1144">
            <v>3078</v>
          </cell>
          <cell r="K1144">
            <v>0</v>
          </cell>
          <cell r="L1144" t="str">
            <v>Cargo NÃO encontrado</v>
          </cell>
        </row>
        <row r="1145">
          <cell r="A1145">
            <v>3663</v>
          </cell>
          <cell r="B1145" t="str">
            <v>PST - Industria Eletrônica da Amazônia Ltda</v>
          </cell>
          <cell r="C1145" t="str">
            <v>Unidade Campinas</v>
          </cell>
          <cell r="D1145" t="str">
            <v>5. Área Engenharia e Desenvolvimento</v>
          </cell>
          <cell r="E1145" t="str">
            <v>Engenheiro Eletrônico Jr - Desenv. Testes </v>
          </cell>
          <cell r="F1145">
            <v>1342</v>
          </cell>
          <cell r="G1145" t="str">
            <v>O</v>
          </cell>
          <cell r="H1145">
            <v>3078</v>
          </cell>
          <cell r="K1145">
            <v>0</v>
          </cell>
          <cell r="L1145" t="str">
            <v>Cargo NÃO encontrado</v>
          </cell>
        </row>
        <row r="1146">
          <cell r="A1146">
            <v>3648</v>
          </cell>
          <cell r="B1146" t="str">
            <v>PST - Industria Eletrônica da Amazônia Ltda</v>
          </cell>
          <cell r="C1146" t="str">
            <v>Unidade Campinas</v>
          </cell>
          <cell r="D1146" t="str">
            <v>5. Área Engenharia e Desenvolvimento</v>
          </cell>
          <cell r="E1146" t="str">
            <v>Engenheiro Eletrônico Pl - ACQ</v>
          </cell>
          <cell r="F1146">
            <v>1342</v>
          </cell>
          <cell r="G1146" t="str">
            <v>O</v>
          </cell>
          <cell r="H1146">
            <v>3028</v>
          </cell>
          <cell r="K1146">
            <v>0</v>
          </cell>
          <cell r="L1146" t="str">
            <v>Cargo NÃO encontrado</v>
          </cell>
        </row>
        <row r="1147">
          <cell r="A1147">
            <v>3662</v>
          </cell>
          <cell r="B1147" t="str">
            <v>PST - Industria Eletrônica da Amazônia Ltda</v>
          </cell>
          <cell r="C1147" t="str">
            <v>Unidade Campinas</v>
          </cell>
          <cell r="D1147" t="str">
            <v>5. Área Engenharia e Desenvolvimento</v>
          </cell>
          <cell r="E1147" t="str">
            <v>Engenheiro Eletrônico Pl - Des. Software </v>
          </cell>
          <cell r="F1147">
            <v>1342</v>
          </cell>
          <cell r="G1147" t="str">
            <v>O</v>
          </cell>
          <cell r="H1147">
            <v>3033</v>
          </cell>
          <cell r="K1147">
            <v>0</v>
          </cell>
          <cell r="L1147" t="str">
            <v>Cargo NÃO encontrado</v>
          </cell>
        </row>
        <row r="1148">
          <cell r="A1148">
            <v>3660</v>
          </cell>
          <cell r="B1148" t="str">
            <v>PST - Industria Eletrônica da Amazônia Ltda</v>
          </cell>
          <cell r="C1148" t="str">
            <v>Unidade Campinas</v>
          </cell>
          <cell r="D1148" t="str">
            <v>5. Área Engenharia e Desenvolvimento</v>
          </cell>
          <cell r="E1148" t="str">
            <v>Engenheiro Eletrônico Pl - Desenv. EO</v>
          </cell>
          <cell r="F1148">
            <v>1342</v>
          </cell>
          <cell r="G1148" t="str">
            <v>O</v>
          </cell>
          <cell r="H1148">
            <v>3033</v>
          </cell>
          <cell r="K1148">
            <v>0</v>
          </cell>
          <cell r="L1148" t="str">
            <v>Cargo NÃO encontrado</v>
          </cell>
        </row>
        <row r="1149">
          <cell r="A1149">
            <v>3664</v>
          </cell>
          <cell r="B1149" t="str">
            <v>PST - Industria Eletrônica da Amazônia Ltda</v>
          </cell>
          <cell r="C1149" t="str">
            <v>Unidade Campinas</v>
          </cell>
          <cell r="D1149" t="str">
            <v>5. Área Engenharia e Desenvolvimento</v>
          </cell>
          <cell r="E1149" t="str">
            <v>Engenheiro Eletrônico Pl - Desenv. Testes </v>
          </cell>
          <cell r="F1149">
            <v>1342</v>
          </cell>
          <cell r="G1149" t="str">
            <v>O</v>
          </cell>
          <cell r="H1149">
            <v>3033</v>
          </cell>
          <cell r="K1149">
            <v>0</v>
          </cell>
          <cell r="L1149" t="str">
            <v>Cargo NÃO encontrado</v>
          </cell>
        </row>
        <row r="1150">
          <cell r="A1150">
            <v>3063</v>
          </cell>
          <cell r="B1150" t="str">
            <v>PST - Industria Eletrônica da Amazônia Ltda</v>
          </cell>
          <cell r="C1150" t="str">
            <v>Unidade Campinas</v>
          </cell>
          <cell r="D1150" t="str">
            <v>5. Área Engenharia e Desenvolvimento</v>
          </cell>
          <cell r="E1150" t="str">
            <v>Engenheiro Eletrônico Sr - ACQ</v>
          </cell>
          <cell r="F1150">
            <v>1342</v>
          </cell>
          <cell r="G1150" t="str">
            <v>O</v>
          </cell>
          <cell r="H1150">
            <v>3089</v>
          </cell>
          <cell r="K1150">
            <v>0</v>
          </cell>
          <cell r="L1150" t="str">
            <v>Cargo NÃO encontrado</v>
          </cell>
        </row>
        <row r="1151">
          <cell r="A1151">
            <v>3071</v>
          </cell>
          <cell r="B1151" t="str">
            <v>PST - Industria Eletrônica da Amazônia Ltda</v>
          </cell>
          <cell r="C1151" t="str">
            <v>Unidade Campinas</v>
          </cell>
          <cell r="D1151" t="str">
            <v>5. Área Engenharia e Desenvolvimento</v>
          </cell>
          <cell r="E1151" t="str">
            <v>Engenheiro Eletrônico Sr - Des. Software </v>
          </cell>
          <cell r="F1151">
            <v>1342</v>
          </cell>
          <cell r="G1151" t="str">
            <v>O</v>
          </cell>
          <cell r="H1151">
            <v>3079</v>
          </cell>
          <cell r="K1151">
            <v>0</v>
          </cell>
          <cell r="L1151" t="str">
            <v>Cargo NÃO encontrado</v>
          </cell>
        </row>
        <row r="1152">
          <cell r="A1152">
            <v>3076</v>
          </cell>
          <cell r="B1152" t="str">
            <v>PST - Industria Eletrônica da Amazônia Ltda</v>
          </cell>
          <cell r="C1152" t="str">
            <v>Unidade Campinas</v>
          </cell>
          <cell r="D1152" t="str">
            <v>5. Área Engenharia e Desenvolvimento</v>
          </cell>
          <cell r="E1152" t="str">
            <v>Engenheiro Eletrônico Sr - Desenv. EO</v>
          </cell>
          <cell r="F1152">
            <v>1342</v>
          </cell>
          <cell r="G1152" t="str">
            <v>O</v>
          </cell>
          <cell r="H1152">
            <v>3079</v>
          </cell>
          <cell r="K1152">
            <v>0</v>
          </cell>
          <cell r="L1152" t="str">
            <v>Cargo NÃO encontrado</v>
          </cell>
        </row>
        <row r="1153">
          <cell r="A1153">
            <v>3073</v>
          </cell>
          <cell r="B1153" t="str">
            <v>PST - Industria Eletrônica da Amazônia Ltda</v>
          </cell>
          <cell r="C1153" t="str">
            <v>Unidade Campinas</v>
          </cell>
          <cell r="D1153" t="str">
            <v>5. Área Engenharia e Desenvolvimento</v>
          </cell>
          <cell r="E1153" t="str">
            <v>Engenheiro Eletrônico Sr - Desenv. Testes </v>
          </cell>
          <cell r="F1153">
            <v>1342</v>
          </cell>
          <cell r="G1153" t="str">
            <v>O</v>
          </cell>
          <cell r="H1153">
            <v>3079</v>
          </cell>
          <cell r="K1153">
            <v>0</v>
          </cell>
          <cell r="L1153" t="str">
            <v>Cargo NÃO encontrado</v>
          </cell>
        </row>
        <row r="1154">
          <cell r="A1154">
            <v>3716</v>
          </cell>
          <cell r="B1154" t="str">
            <v>PST - Industria Eletrônica da Amazônia Ltda</v>
          </cell>
          <cell r="C1154" t="str">
            <v>Unidade Campinas</v>
          </cell>
          <cell r="D1154" t="str">
            <v>5. Área Engenharia e Desenvolvimento</v>
          </cell>
          <cell r="E1154" t="str">
            <v>Engenheiro Mecânico Jr - Des. Mecânico</v>
          </cell>
          <cell r="F1154">
            <v>1342</v>
          </cell>
          <cell r="G1154" t="str">
            <v>O</v>
          </cell>
          <cell r="K1154">
            <v>0</v>
          </cell>
          <cell r="L1154" t="str">
            <v>Cargo NÃO encontrado</v>
          </cell>
        </row>
        <row r="1155">
          <cell r="A1155">
            <v>3717</v>
          </cell>
          <cell r="B1155" t="str">
            <v>PST - Industria Eletrônica da Amazônia Ltda</v>
          </cell>
          <cell r="C1155" t="str">
            <v>Unidade Campinas</v>
          </cell>
          <cell r="D1155" t="str">
            <v>5. Área Engenharia e Desenvolvimento</v>
          </cell>
          <cell r="E1155" t="str">
            <v>Engenheiro Mecânico Pl - Des. Mecânico</v>
          </cell>
          <cell r="F1155">
            <v>1342</v>
          </cell>
          <cell r="G1155" t="str">
            <v>O</v>
          </cell>
          <cell r="K1155">
            <v>0</v>
          </cell>
          <cell r="L1155" t="str">
            <v>Cargo NÃO encontrado</v>
          </cell>
        </row>
        <row r="1156">
          <cell r="A1156">
            <v>3718</v>
          </cell>
          <cell r="B1156" t="str">
            <v>PST - Industria Eletrônica da Amazônia Ltda</v>
          </cell>
          <cell r="C1156" t="str">
            <v>Unidade Campinas</v>
          </cell>
          <cell r="D1156" t="str">
            <v>5. Área Engenharia e Desenvolvimento</v>
          </cell>
          <cell r="E1156" t="str">
            <v>Engenheiro Mecânico Sr - Des. Mecânico</v>
          </cell>
          <cell r="F1156">
            <v>1342</v>
          </cell>
          <cell r="G1156" t="str">
            <v>O</v>
          </cell>
          <cell r="K1156">
            <v>0</v>
          </cell>
          <cell r="L1156" t="str">
            <v>Cargo NÃO encontrado</v>
          </cell>
        </row>
        <row r="1157">
          <cell r="A1157">
            <v>3065</v>
          </cell>
          <cell r="B1157" t="str">
            <v>PST - Industria Eletrônica da Amazônia Ltda</v>
          </cell>
          <cell r="C1157" t="str">
            <v>Unidade Campinas</v>
          </cell>
          <cell r="D1157" t="str">
            <v>5. Área Engenharia e Desenvolvimento</v>
          </cell>
          <cell r="E1157" t="str">
            <v>Finalizador Arte - ACQ</v>
          </cell>
          <cell r="F1157">
            <v>1342</v>
          </cell>
          <cell r="G1157" t="str">
            <v>O</v>
          </cell>
          <cell r="H1157">
            <v>5197</v>
          </cell>
          <cell r="K1157">
            <v>0</v>
          </cell>
          <cell r="L1157" t="str">
            <v>Cargo NÃO encontrado</v>
          </cell>
        </row>
        <row r="1158">
          <cell r="A1158">
            <v>4169</v>
          </cell>
          <cell r="B1158" t="str">
            <v>PST - Industria Eletrônica da Amazônia Ltda</v>
          </cell>
          <cell r="C1158" t="str">
            <v>Unidade Campinas</v>
          </cell>
          <cell r="D1158" t="str">
            <v>5. Área Engenharia e Desenvolvimento</v>
          </cell>
          <cell r="E1158" t="str">
            <v>Fresador Ferramenteiro CNC Especializado</v>
          </cell>
          <cell r="F1158">
            <v>1342</v>
          </cell>
          <cell r="G1158" t="str">
            <v>O</v>
          </cell>
          <cell r="K1158">
            <v>0</v>
          </cell>
          <cell r="L1158" t="str">
            <v>Cargo NÃO encontrado</v>
          </cell>
        </row>
        <row r="1159">
          <cell r="A1159">
            <v>4168</v>
          </cell>
          <cell r="B1159" t="str">
            <v>PST - Industria Eletrônica da Amazônia Ltda</v>
          </cell>
          <cell r="C1159" t="str">
            <v>Unidade Campinas</v>
          </cell>
          <cell r="D1159" t="str">
            <v>5. Área Engenharia e Desenvolvimento</v>
          </cell>
          <cell r="E1159" t="str">
            <v>Fresador Ferramenteiro CNC Oficial</v>
          </cell>
          <cell r="F1159">
            <v>1342</v>
          </cell>
          <cell r="G1159" t="str">
            <v>O</v>
          </cell>
          <cell r="K1159">
            <v>0</v>
          </cell>
          <cell r="L1159" t="str">
            <v>Cargo NÃO encontrado</v>
          </cell>
        </row>
        <row r="1160">
          <cell r="A1160">
            <v>4167</v>
          </cell>
          <cell r="B1160" t="str">
            <v>PST - Industria Eletrônica da Amazônia Ltda</v>
          </cell>
          <cell r="C1160" t="str">
            <v>Unidade Campinas</v>
          </cell>
          <cell r="D1160" t="str">
            <v>5. Área Engenharia e Desenvolvimento</v>
          </cell>
          <cell r="E1160" t="str">
            <v>Fresador Ferramenteiro CNC 1/2 Oficial</v>
          </cell>
          <cell r="F1160">
            <v>1342</v>
          </cell>
          <cell r="G1160" t="str">
            <v>O</v>
          </cell>
          <cell r="K1160">
            <v>0</v>
          </cell>
          <cell r="L1160" t="str">
            <v>Cargo NÃO encontrado</v>
          </cell>
        </row>
        <row r="1161">
          <cell r="A1161">
            <v>3549</v>
          </cell>
          <cell r="B1161" t="str">
            <v>PST - Industria Eletrônica da Amazônia Ltda</v>
          </cell>
          <cell r="C1161" t="str">
            <v>Unidade Campinas</v>
          </cell>
          <cell r="D1161" t="str">
            <v>5. Área Engenharia e Desenvolvimento</v>
          </cell>
          <cell r="E1161" t="str">
            <v>Fresador Ferramenteiro Especializado</v>
          </cell>
          <cell r="F1161">
            <v>1342</v>
          </cell>
          <cell r="G1161" t="str">
            <v>O</v>
          </cell>
          <cell r="H1161">
            <v>6063</v>
          </cell>
          <cell r="K1161">
            <v>0</v>
          </cell>
          <cell r="L1161" t="str">
            <v>Cargo NÃO encontrado</v>
          </cell>
        </row>
        <row r="1162">
          <cell r="A1162">
            <v>3547</v>
          </cell>
          <cell r="B1162" t="str">
            <v>PST - Industria Eletrônica da Amazônia Ltda</v>
          </cell>
          <cell r="C1162" t="str">
            <v>Unidade Campinas</v>
          </cell>
          <cell r="D1162" t="str">
            <v>5. Área Engenharia e Desenvolvimento</v>
          </cell>
          <cell r="E1162" t="str">
            <v>Fresador Ferramenteiro Oficial</v>
          </cell>
          <cell r="F1162">
            <v>1342</v>
          </cell>
          <cell r="G1162" t="str">
            <v>O</v>
          </cell>
          <cell r="H1162">
            <v>6029</v>
          </cell>
          <cell r="K1162">
            <v>0</v>
          </cell>
          <cell r="L1162" t="str">
            <v>Cargo NÃO encontrado</v>
          </cell>
        </row>
        <row r="1163">
          <cell r="A1163">
            <v>3548</v>
          </cell>
          <cell r="B1163" t="str">
            <v>PST - Industria Eletrônica da Amazônia Ltda</v>
          </cell>
          <cell r="C1163" t="str">
            <v>Unidade Campinas</v>
          </cell>
          <cell r="D1163" t="str">
            <v>5. Área Engenharia e Desenvolvimento</v>
          </cell>
          <cell r="E1163" t="str">
            <v>Fresador Ferramenteiro 1/2 Oficial</v>
          </cell>
          <cell r="F1163">
            <v>1342</v>
          </cell>
          <cell r="G1163" t="str">
            <v>O</v>
          </cell>
          <cell r="H1163">
            <v>6030</v>
          </cell>
          <cell r="K1163">
            <v>0</v>
          </cell>
          <cell r="L1163" t="str">
            <v>Cargo NÃO encontrado</v>
          </cell>
        </row>
        <row r="1164">
          <cell r="A1164">
            <v>3644</v>
          </cell>
          <cell r="B1164" t="str">
            <v>PST - Industria Eletrônica da Amazônia Ltda</v>
          </cell>
          <cell r="C1164" t="str">
            <v>Unidade Campinas</v>
          </cell>
          <cell r="D1164" t="str">
            <v>5. Área Engenharia e Desenvolvimento</v>
          </cell>
          <cell r="E1164" t="str">
            <v>Gerente Engenharia</v>
          </cell>
          <cell r="F1164">
            <v>1342</v>
          </cell>
          <cell r="G1164" t="str">
            <v>O</v>
          </cell>
          <cell r="H1164">
            <v>2006</v>
          </cell>
          <cell r="K1164">
            <v>0</v>
          </cell>
          <cell r="L1164" t="str">
            <v>Cargo NÃO encontrado</v>
          </cell>
        </row>
        <row r="1165">
          <cell r="A1165">
            <v>3708</v>
          </cell>
          <cell r="B1165" t="str">
            <v>PST - Industria Eletrônica da Amazônia Ltda</v>
          </cell>
          <cell r="C1165" t="str">
            <v>Unidade Campinas</v>
          </cell>
          <cell r="D1165" t="str">
            <v>5. Área Engenharia e Desenvolvimento</v>
          </cell>
          <cell r="E1165" t="str">
            <v>Gerente Técnico - ACQ (vago)</v>
          </cell>
          <cell r="F1165">
            <v>1342</v>
          </cell>
          <cell r="G1165" t="str">
            <v>O</v>
          </cell>
          <cell r="K1165">
            <v>0</v>
          </cell>
          <cell r="L1165" t="str">
            <v>Cargo NÃO encontrado</v>
          </cell>
        </row>
        <row r="1166">
          <cell r="A1166">
            <v>3236</v>
          </cell>
          <cell r="B1166" t="str">
            <v>PST - Industria Eletrônica da Amazônia Ltda</v>
          </cell>
          <cell r="C1166" t="str">
            <v>Unidade Campinas</v>
          </cell>
          <cell r="D1166" t="str">
            <v>5. Área Engenharia e Desenvolvimento</v>
          </cell>
          <cell r="E1166" t="str">
            <v>Gerente Técnico - Des. Hardware </v>
          </cell>
          <cell r="F1166">
            <v>1342</v>
          </cell>
          <cell r="G1166" t="str">
            <v>O</v>
          </cell>
          <cell r="H1166">
            <v>3079</v>
          </cell>
          <cell r="K1166">
            <v>0</v>
          </cell>
          <cell r="L1166" t="str">
            <v>Cargo NÃO encontrado</v>
          </cell>
        </row>
        <row r="1167">
          <cell r="A1167">
            <v>3234</v>
          </cell>
          <cell r="B1167" t="str">
            <v>PST - Industria Eletrônica da Amazônia Ltda</v>
          </cell>
          <cell r="C1167" t="str">
            <v>Unidade Campinas</v>
          </cell>
          <cell r="D1167" t="str">
            <v>5. Área Engenharia e Desenvolvimento</v>
          </cell>
          <cell r="E1167" t="str">
            <v>Gerente Técnico - Des. Mecânico</v>
          </cell>
          <cell r="F1167">
            <v>1342</v>
          </cell>
          <cell r="G1167" t="str">
            <v>O</v>
          </cell>
          <cell r="K1167">
            <v>0</v>
          </cell>
          <cell r="L1167" t="str">
            <v>Cargo NÃO encontrado</v>
          </cell>
        </row>
        <row r="1168">
          <cell r="A1168">
            <v>3639</v>
          </cell>
          <cell r="B1168" t="str">
            <v>PST - Industria Eletrônica da Amazônia Ltda</v>
          </cell>
          <cell r="C1168" t="str">
            <v>Unidade Campinas</v>
          </cell>
          <cell r="D1168" t="str">
            <v>5. Área Engenharia e Desenvolvimento</v>
          </cell>
          <cell r="E1168" t="str">
            <v>Gerente Técnico - Des. Software</v>
          </cell>
          <cell r="F1168">
            <v>1342</v>
          </cell>
          <cell r="G1168" t="str">
            <v>O</v>
          </cell>
          <cell r="K1168">
            <v>0</v>
          </cell>
          <cell r="L1168" t="str">
            <v>Cargo NÃO encontrado</v>
          </cell>
        </row>
        <row r="1169">
          <cell r="A1169">
            <v>3401</v>
          </cell>
          <cell r="B1169" t="str">
            <v>PST - Industria Eletrônica da Amazônia Ltda</v>
          </cell>
          <cell r="C1169" t="str">
            <v>Unidade Campinas</v>
          </cell>
          <cell r="D1169" t="str">
            <v>5. Área Engenharia e Desenvolvimento</v>
          </cell>
          <cell r="E1169" t="str">
            <v>Gerente Técnico - Desenv. EO</v>
          </cell>
          <cell r="F1169">
            <v>1342</v>
          </cell>
          <cell r="G1169" t="str">
            <v>O</v>
          </cell>
          <cell r="K1169">
            <v>0</v>
          </cell>
          <cell r="L1169" t="str">
            <v>Cargo NÃO encontrado</v>
          </cell>
        </row>
        <row r="1170">
          <cell r="A1170">
            <v>3642</v>
          </cell>
          <cell r="B1170" t="str">
            <v>PST - Industria Eletrônica da Amazônia Ltda</v>
          </cell>
          <cell r="C1170" t="str">
            <v>Unidade Campinas</v>
          </cell>
          <cell r="D1170" t="str">
            <v>5. Área Engenharia e Desenvolvimento</v>
          </cell>
          <cell r="E1170" t="str">
            <v>Gerente Técnico - Desenv. Testes</v>
          </cell>
          <cell r="F1170">
            <v>1342</v>
          </cell>
          <cell r="G1170" t="str">
            <v>O</v>
          </cell>
          <cell r="K1170">
            <v>0</v>
          </cell>
          <cell r="L1170" t="str">
            <v>Cargo NÃO encontrado</v>
          </cell>
        </row>
        <row r="1171">
          <cell r="A1171">
            <v>4170</v>
          </cell>
          <cell r="B1171" t="str">
            <v>PST - Industria Eletrônica da Amazônia Ltda</v>
          </cell>
          <cell r="C1171" t="str">
            <v>Unidade Campinas</v>
          </cell>
          <cell r="D1171" t="str">
            <v>5. Área Engenharia e Desenvolvimento</v>
          </cell>
          <cell r="E1171" t="str">
            <v>Operador Eletro-Erosão</v>
          </cell>
          <cell r="F1171">
            <v>1342</v>
          </cell>
          <cell r="G1171" t="str">
            <v>O</v>
          </cell>
          <cell r="K1171">
            <v>0</v>
          </cell>
          <cell r="L1171" t="str">
            <v>Cargo NÃO encontrado</v>
          </cell>
        </row>
        <row r="1172">
          <cell r="A1172">
            <v>3635</v>
          </cell>
          <cell r="B1172" t="str">
            <v>PST - Industria Eletrônica da Amazônia Ltda</v>
          </cell>
          <cell r="C1172" t="str">
            <v>Unidade Campinas</v>
          </cell>
          <cell r="D1172" t="str">
            <v>5. Área Engenharia e Desenvolvimento</v>
          </cell>
          <cell r="E1172" t="str">
            <v>Supervisor / Especialista -  Des. Mecânico</v>
          </cell>
          <cell r="F1172">
            <v>1342</v>
          </cell>
          <cell r="G1172" t="str">
            <v>O</v>
          </cell>
          <cell r="K1172">
            <v>0</v>
          </cell>
          <cell r="L1172" t="str">
            <v>Cargo NÃO encontrado</v>
          </cell>
        </row>
        <row r="1173">
          <cell r="A1173">
            <v>3709</v>
          </cell>
          <cell r="B1173" t="str">
            <v>PST - Industria Eletrônica da Amazônia Ltda</v>
          </cell>
          <cell r="C1173" t="str">
            <v>Unidade Campinas</v>
          </cell>
          <cell r="D1173" t="str">
            <v>5. Área Engenharia e Desenvolvimento</v>
          </cell>
          <cell r="E1173" t="str">
            <v>Supervisor / Especialista - ACQ </v>
          </cell>
          <cell r="F1173">
            <v>1342</v>
          </cell>
          <cell r="G1173" t="str">
            <v>O</v>
          </cell>
          <cell r="K1173">
            <v>0</v>
          </cell>
          <cell r="L1173" t="str">
            <v>Cargo NÃO encontrado</v>
          </cell>
        </row>
        <row r="1174">
          <cell r="A1174">
            <v>3633</v>
          </cell>
          <cell r="B1174" t="str">
            <v>PST - Industria Eletrônica da Amazônia Ltda</v>
          </cell>
          <cell r="C1174" t="str">
            <v>Unidade Campinas</v>
          </cell>
          <cell r="D1174" t="str">
            <v>5. Área Engenharia e Desenvolvimento</v>
          </cell>
          <cell r="E1174" t="str">
            <v>Supervisor / Especialista - Des. Hardware</v>
          </cell>
          <cell r="F1174">
            <v>1342</v>
          </cell>
          <cell r="G1174" t="str">
            <v>O</v>
          </cell>
          <cell r="K1174">
            <v>0</v>
          </cell>
          <cell r="L1174" t="str">
            <v>Cargo NÃO encontrado</v>
          </cell>
        </row>
        <row r="1175">
          <cell r="A1175">
            <v>3640</v>
          </cell>
          <cell r="B1175" t="str">
            <v>PST - Industria Eletrônica da Amazônia Ltda</v>
          </cell>
          <cell r="C1175" t="str">
            <v>Unidade Campinas</v>
          </cell>
          <cell r="D1175" t="str">
            <v>5. Área Engenharia e Desenvolvimento</v>
          </cell>
          <cell r="E1175" t="str">
            <v>Supervisor / Especialista - Des. Software</v>
          </cell>
          <cell r="F1175">
            <v>1342</v>
          </cell>
          <cell r="G1175" t="str">
            <v>O</v>
          </cell>
          <cell r="K1175">
            <v>0</v>
          </cell>
          <cell r="L1175" t="str">
            <v>Cargo NÃO encontrado</v>
          </cell>
        </row>
        <row r="1176">
          <cell r="A1176">
            <v>3636</v>
          </cell>
          <cell r="B1176" t="str">
            <v>PST - Industria Eletrônica da Amazônia Ltda</v>
          </cell>
          <cell r="C1176" t="str">
            <v>Unidade Campinas</v>
          </cell>
          <cell r="D1176" t="str">
            <v>5. Área Engenharia e Desenvolvimento</v>
          </cell>
          <cell r="E1176" t="str">
            <v>Supervisor / Especialista - Desenv. EO</v>
          </cell>
          <cell r="F1176">
            <v>1342</v>
          </cell>
          <cell r="G1176" t="str">
            <v>O</v>
          </cell>
          <cell r="K1176">
            <v>0</v>
          </cell>
          <cell r="L1176" t="str">
            <v>Cargo NÃO encontrado</v>
          </cell>
        </row>
        <row r="1177">
          <cell r="A1177">
            <v>3643</v>
          </cell>
          <cell r="B1177" t="str">
            <v>PST - Industria Eletrônica da Amazônia Ltda</v>
          </cell>
          <cell r="C1177" t="str">
            <v>Unidade Campinas</v>
          </cell>
          <cell r="D1177" t="str">
            <v>5. Área Engenharia e Desenvolvimento</v>
          </cell>
          <cell r="E1177" t="str">
            <v>Supervisor / Especialista Desenv. Testes</v>
          </cell>
          <cell r="F1177">
            <v>1342</v>
          </cell>
          <cell r="G1177" t="str">
            <v>O</v>
          </cell>
          <cell r="K1177">
            <v>0</v>
          </cell>
          <cell r="L1177" t="str">
            <v>Cargo NÃO encontrado</v>
          </cell>
        </row>
        <row r="1178">
          <cell r="A1178">
            <v>3650</v>
          </cell>
          <cell r="B1178" t="str">
            <v>PST - Industria Eletrônica da Amazônia Ltda</v>
          </cell>
          <cell r="C1178" t="str">
            <v>Unidade Campinas</v>
          </cell>
          <cell r="D1178" t="str">
            <v>5. Área Engenharia e Desenvolvimento</v>
          </cell>
          <cell r="E1178" t="str">
            <v>Técnico Eletrônico Jr - ACQ</v>
          </cell>
          <cell r="F1178">
            <v>1342</v>
          </cell>
          <cell r="G1178" t="str">
            <v>O</v>
          </cell>
          <cell r="H1178">
            <v>5169</v>
          </cell>
          <cell r="K1178">
            <v>0</v>
          </cell>
          <cell r="L1178" t="str">
            <v>Cargo NÃO encontrado</v>
          </cell>
        </row>
        <row r="1179">
          <cell r="A1179">
            <v>3652</v>
          </cell>
          <cell r="B1179" t="str">
            <v>PST - Industria Eletrônica da Amazônia Ltda</v>
          </cell>
          <cell r="C1179" t="str">
            <v>Unidade Campinas</v>
          </cell>
          <cell r="D1179" t="str">
            <v>5. Área Engenharia e Desenvolvimento</v>
          </cell>
          <cell r="E1179" t="str">
            <v>Técnico Eletrônico Jr - Des. Hardware </v>
          </cell>
          <cell r="F1179">
            <v>1342</v>
          </cell>
          <cell r="G1179" t="str">
            <v>O</v>
          </cell>
          <cell r="H1179">
            <v>5169</v>
          </cell>
          <cell r="K1179">
            <v>0</v>
          </cell>
          <cell r="L1179" t="str">
            <v>Cargo NÃO encontrado</v>
          </cell>
        </row>
        <row r="1180">
          <cell r="A1180">
            <v>3713</v>
          </cell>
          <cell r="B1180" t="str">
            <v>PST - Industria Eletrônica da Amazônia Ltda</v>
          </cell>
          <cell r="C1180" t="str">
            <v>Unidade Campinas</v>
          </cell>
          <cell r="D1180" t="str">
            <v>5. Área Engenharia e Desenvolvimento</v>
          </cell>
          <cell r="E1180" t="str">
            <v>Técnico Eletrônico Jr - Des. Software</v>
          </cell>
          <cell r="F1180">
            <v>1342</v>
          </cell>
          <cell r="G1180" t="str">
            <v>O</v>
          </cell>
          <cell r="K1180">
            <v>0</v>
          </cell>
          <cell r="L1180" t="str">
            <v>Cargo NÃO encontrado</v>
          </cell>
        </row>
        <row r="1181">
          <cell r="A1181">
            <v>3658</v>
          </cell>
          <cell r="B1181" t="str">
            <v>PST - Industria Eletrônica da Amazônia Ltda</v>
          </cell>
          <cell r="C1181" t="str">
            <v>Unidade Campinas</v>
          </cell>
          <cell r="D1181" t="str">
            <v>5. Área Engenharia e Desenvolvimento</v>
          </cell>
          <cell r="E1181" t="str">
            <v>Técnico Eletrônico Jr - Desenv. EO</v>
          </cell>
          <cell r="F1181">
            <v>1342</v>
          </cell>
          <cell r="G1181" t="str">
            <v>O</v>
          </cell>
          <cell r="H1181">
            <v>5169</v>
          </cell>
          <cell r="K1181">
            <v>0</v>
          </cell>
          <cell r="L1181" t="str">
            <v>Cargo NÃO encontrado</v>
          </cell>
        </row>
        <row r="1182">
          <cell r="A1182">
            <v>3665</v>
          </cell>
          <cell r="B1182" t="str">
            <v>PST - Industria Eletrônica da Amazônia Ltda</v>
          </cell>
          <cell r="C1182" t="str">
            <v>Unidade Campinas</v>
          </cell>
          <cell r="D1182" t="str">
            <v>5. Área Engenharia e Desenvolvimento</v>
          </cell>
          <cell r="E1182" t="str">
            <v>Técnico Eletrônico Jr - Desenv. Testes </v>
          </cell>
          <cell r="F1182">
            <v>1342</v>
          </cell>
          <cell r="G1182" t="str">
            <v>O</v>
          </cell>
          <cell r="H1182">
            <v>5169</v>
          </cell>
          <cell r="K1182">
            <v>0</v>
          </cell>
          <cell r="L1182" t="str">
            <v>Cargo NÃO encontrado</v>
          </cell>
        </row>
        <row r="1183">
          <cell r="A1183">
            <v>3649</v>
          </cell>
          <cell r="B1183" t="str">
            <v>PST - Industria Eletrônica da Amazônia Ltda</v>
          </cell>
          <cell r="C1183" t="str">
            <v>Unidade Campinas</v>
          </cell>
          <cell r="D1183" t="str">
            <v>5. Área Engenharia e Desenvolvimento</v>
          </cell>
          <cell r="E1183" t="str">
            <v>Técnico Eletrônico Pl - ACQ</v>
          </cell>
          <cell r="F1183">
            <v>1342</v>
          </cell>
          <cell r="G1183" t="str">
            <v>O</v>
          </cell>
          <cell r="H1183">
            <v>5118</v>
          </cell>
          <cell r="K1183">
            <v>0</v>
          </cell>
          <cell r="L1183" t="str">
            <v>Cargo NÃO encontrado</v>
          </cell>
        </row>
        <row r="1184">
          <cell r="A1184">
            <v>3651</v>
          </cell>
          <cell r="B1184" t="str">
            <v>PST - Industria Eletrônica da Amazônia Ltda</v>
          </cell>
          <cell r="C1184" t="str">
            <v>Unidade Campinas</v>
          </cell>
          <cell r="D1184" t="str">
            <v>5. Área Engenharia e Desenvolvimento</v>
          </cell>
          <cell r="E1184" t="str">
            <v>Técnico Eletrônico Pl - Des. Hardware </v>
          </cell>
          <cell r="F1184">
            <v>1342</v>
          </cell>
          <cell r="G1184" t="str">
            <v>O</v>
          </cell>
          <cell r="H1184">
            <v>5118</v>
          </cell>
          <cell r="K1184">
            <v>0</v>
          </cell>
          <cell r="L1184" t="str">
            <v>Cargo NÃO encontrado</v>
          </cell>
        </row>
        <row r="1185">
          <cell r="A1185">
            <v>3714</v>
          </cell>
          <cell r="B1185" t="str">
            <v>PST - Industria Eletrônica da Amazônia Ltda</v>
          </cell>
          <cell r="C1185" t="str">
            <v>Unidade Campinas</v>
          </cell>
          <cell r="D1185" t="str">
            <v>5. Área Engenharia e Desenvolvimento</v>
          </cell>
          <cell r="E1185" t="str">
            <v>Técnico Eletrônico Pl - Des. Software</v>
          </cell>
          <cell r="F1185">
            <v>1342</v>
          </cell>
          <cell r="G1185" t="str">
            <v>O</v>
          </cell>
          <cell r="K1185">
            <v>0</v>
          </cell>
          <cell r="L1185" t="str">
            <v>Cargo NÃO encontrado</v>
          </cell>
        </row>
        <row r="1186">
          <cell r="A1186">
            <v>3657</v>
          </cell>
          <cell r="B1186" t="str">
            <v>PST - Industria Eletrônica da Amazônia Ltda</v>
          </cell>
          <cell r="C1186" t="str">
            <v>Unidade Campinas</v>
          </cell>
          <cell r="D1186" t="str">
            <v>5. Área Engenharia e Desenvolvimento</v>
          </cell>
          <cell r="E1186" t="str">
            <v>Técnico Eletrônico Pl - Desenv. EO</v>
          </cell>
          <cell r="F1186">
            <v>1342</v>
          </cell>
          <cell r="G1186" t="str">
            <v>O</v>
          </cell>
          <cell r="H1186">
            <v>5118</v>
          </cell>
          <cell r="K1186">
            <v>0</v>
          </cell>
          <cell r="L1186" t="str">
            <v>Cargo NÃO encontrado</v>
          </cell>
        </row>
        <row r="1187">
          <cell r="A1187">
            <v>3666</v>
          </cell>
          <cell r="B1187" t="str">
            <v>PST - Industria Eletrônica da Amazônia Ltda</v>
          </cell>
          <cell r="C1187" t="str">
            <v>Unidade Campinas</v>
          </cell>
          <cell r="D1187" t="str">
            <v>5. Área Engenharia e Desenvolvimento</v>
          </cell>
          <cell r="E1187" t="str">
            <v>Técnico Eletrônico Pl - Desenv. Testes </v>
          </cell>
          <cell r="F1187">
            <v>1342</v>
          </cell>
          <cell r="G1187" t="str">
            <v>O</v>
          </cell>
          <cell r="H1187">
            <v>5118</v>
          </cell>
          <cell r="K1187">
            <v>0</v>
          </cell>
          <cell r="L1187" t="str">
            <v>Cargo NÃO encontrado</v>
          </cell>
        </row>
        <row r="1188">
          <cell r="A1188">
            <v>3064</v>
          </cell>
          <cell r="B1188" t="str">
            <v>PST - Industria Eletrônica da Amazônia Ltda</v>
          </cell>
          <cell r="C1188" t="str">
            <v>Unidade Campinas</v>
          </cell>
          <cell r="D1188" t="str">
            <v>5. Área Engenharia e Desenvolvimento</v>
          </cell>
          <cell r="E1188" t="str">
            <v>Técnico Eletrônico Sr - ACQ</v>
          </cell>
          <cell r="F1188">
            <v>1342</v>
          </cell>
          <cell r="G1188" t="str">
            <v>O</v>
          </cell>
          <cell r="H1188">
            <v>5170</v>
          </cell>
          <cell r="K1188">
            <v>0</v>
          </cell>
          <cell r="L1188" t="str">
            <v>Cargo NÃO encontrado</v>
          </cell>
        </row>
        <row r="1189">
          <cell r="A1189">
            <v>3075</v>
          </cell>
          <cell r="B1189" t="str">
            <v>PST - Industria Eletrônica da Amazônia Ltda</v>
          </cell>
          <cell r="C1189" t="str">
            <v>Unidade Campinas</v>
          </cell>
          <cell r="D1189" t="str">
            <v>5. Área Engenharia e Desenvolvimento</v>
          </cell>
          <cell r="E1189" t="str">
            <v>Técnico Eletrônico Sr - Des. Hardware</v>
          </cell>
          <cell r="F1189">
            <v>1342</v>
          </cell>
          <cell r="G1189" t="str">
            <v>O</v>
          </cell>
          <cell r="H1189">
            <v>5170</v>
          </cell>
          <cell r="K1189">
            <v>0</v>
          </cell>
          <cell r="L1189" t="str">
            <v>Cargo NÃO encontrado</v>
          </cell>
        </row>
        <row r="1190">
          <cell r="A1190">
            <v>3715</v>
          </cell>
          <cell r="B1190" t="str">
            <v>PST - Industria Eletrônica da Amazônia Ltda</v>
          </cell>
          <cell r="C1190" t="str">
            <v>Unidade Campinas</v>
          </cell>
          <cell r="D1190" t="str">
            <v>5. Área Engenharia e Desenvolvimento</v>
          </cell>
          <cell r="E1190" t="str">
            <v>Técnico Eletrônico Sr - Des. Software</v>
          </cell>
          <cell r="F1190">
            <v>1342</v>
          </cell>
          <cell r="G1190" t="str">
            <v>O</v>
          </cell>
          <cell r="K1190">
            <v>0</v>
          </cell>
          <cell r="L1190" t="str">
            <v>Cargo NÃO encontrado</v>
          </cell>
        </row>
        <row r="1191">
          <cell r="A1191">
            <v>3077</v>
          </cell>
          <cell r="B1191" t="str">
            <v>PST - Industria Eletrônica da Amazônia Ltda</v>
          </cell>
          <cell r="C1191" t="str">
            <v>Unidade Campinas</v>
          </cell>
          <cell r="D1191" t="str">
            <v>5. Área Engenharia e Desenvolvimento</v>
          </cell>
          <cell r="E1191" t="str">
            <v>Técnico Eletrônico Sr - Desenv. EO</v>
          </cell>
          <cell r="F1191">
            <v>1342</v>
          </cell>
          <cell r="G1191" t="str">
            <v>O</v>
          </cell>
          <cell r="H1191">
            <v>5170</v>
          </cell>
          <cell r="K1191">
            <v>0</v>
          </cell>
          <cell r="L1191" t="str">
            <v>Cargo NÃO encontrado</v>
          </cell>
        </row>
        <row r="1192">
          <cell r="A1192">
            <v>3074</v>
          </cell>
          <cell r="B1192" t="str">
            <v>PST - Industria Eletrônica da Amazônia Ltda</v>
          </cell>
          <cell r="C1192" t="str">
            <v>Unidade Campinas</v>
          </cell>
          <cell r="D1192" t="str">
            <v>5. Área Engenharia e Desenvolvimento</v>
          </cell>
          <cell r="E1192" t="str">
            <v>Técnico Eletrônico Sr - Desenv. Testes </v>
          </cell>
          <cell r="F1192">
            <v>1342</v>
          </cell>
          <cell r="G1192" t="str">
            <v>O</v>
          </cell>
          <cell r="H1192">
            <v>5170</v>
          </cell>
          <cell r="K1192">
            <v>0</v>
          </cell>
          <cell r="L1192" t="str">
            <v>Cargo NÃO encontrado</v>
          </cell>
        </row>
        <row r="1193">
          <cell r="A1193">
            <v>4173</v>
          </cell>
          <cell r="B1193" t="str">
            <v>PST - Industria Eletrônica da Amazônia Ltda</v>
          </cell>
          <cell r="C1193" t="str">
            <v>Unidade Campinas</v>
          </cell>
          <cell r="D1193" t="str">
            <v>5. Área Engenharia e Desenvolvimento</v>
          </cell>
          <cell r="E1193" t="str">
            <v>Torneiro Ferramenteiro Especializado</v>
          </cell>
          <cell r="F1193">
            <v>1342</v>
          </cell>
          <cell r="G1193" t="str">
            <v>O</v>
          </cell>
          <cell r="K1193">
            <v>0</v>
          </cell>
          <cell r="L1193" t="str">
            <v>Cargo NÃO encontrado</v>
          </cell>
        </row>
        <row r="1194">
          <cell r="A1194">
            <v>4172</v>
          </cell>
          <cell r="B1194" t="str">
            <v>PST - Industria Eletrônica da Amazônia Ltda</v>
          </cell>
          <cell r="C1194" t="str">
            <v>Unidade Campinas</v>
          </cell>
          <cell r="D1194" t="str">
            <v>5. Área Engenharia e Desenvolvimento</v>
          </cell>
          <cell r="E1194" t="str">
            <v>Torneiro Ferramenteiro Oficial</v>
          </cell>
          <cell r="F1194">
            <v>1342</v>
          </cell>
          <cell r="G1194" t="str">
            <v>O</v>
          </cell>
          <cell r="K1194">
            <v>0</v>
          </cell>
          <cell r="L1194" t="str">
            <v>Cargo NÃO encontrado</v>
          </cell>
        </row>
        <row r="1195">
          <cell r="A1195">
            <v>4171</v>
          </cell>
          <cell r="B1195" t="str">
            <v>PST - Industria Eletrônica da Amazônia Ltda</v>
          </cell>
          <cell r="C1195" t="str">
            <v>Unidade Campinas</v>
          </cell>
          <cell r="D1195" t="str">
            <v>5. Área Engenharia e Desenvolvimento</v>
          </cell>
          <cell r="E1195" t="str">
            <v>Torneiro Ferramenteiro 1/2 Oficial</v>
          </cell>
          <cell r="F1195">
            <v>1342</v>
          </cell>
          <cell r="G1195" t="str">
            <v>O</v>
          </cell>
          <cell r="K1195">
            <v>0</v>
          </cell>
          <cell r="L1195" t="str">
            <v>Cargo NÃO encontrado</v>
          </cell>
        </row>
        <row r="1196">
          <cell r="A1196">
            <v>3052</v>
          </cell>
          <cell r="B1196" t="str">
            <v>PST - Industria Eletrônica da Amazônia Ltda</v>
          </cell>
          <cell r="C1196" t="str">
            <v>Unidade Campinas</v>
          </cell>
          <cell r="D1196" t="str">
            <v>6. Área Secretaria</v>
          </cell>
          <cell r="E1196" t="str">
            <v>Auxiliar Escritório</v>
          </cell>
          <cell r="F1196">
            <v>1342</v>
          </cell>
          <cell r="G1196" t="str">
            <v>O</v>
          </cell>
          <cell r="H1196">
            <v>6019</v>
          </cell>
          <cell r="K1196">
            <v>0</v>
          </cell>
          <cell r="L1196" t="str">
            <v>Cargo NÃO encontrado</v>
          </cell>
        </row>
        <row r="1197">
          <cell r="A1197">
            <v>3052</v>
          </cell>
          <cell r="B1197" t="str">
            <v>PST - Industria Eletrônica da Amazônia Ltda</v>
          </cell>
          <cell r="C1197" t="str">
            <v>Unidade Campinas</v>
          </cell>
          <cell r="D1197" t="str">
            <v>6. Área Secretaria</v>
          </cell>
          <cell r="E1197" t="str">
            <v>Auxiliar Escritório</v>
          </cell>
          <cell r="F1197">
            <v>1343</v>
          </cell>
          <cell r="G1197" t="str">
            <v>O</v>
          </cell>
          <cell r="H1197">
            <v>6019</v>
          </cell>
          <cell r="K1197">
            <v>1</v>
          </cell>
          <cell r="L1197" t="str">
            <v>ATALHO</v>
          </cell>
        </row>
        <row r="1198">
          <cell r="A1198">
            <v>3863</v>
          </cell>
          <cell r="B1198" t="str">
            <v>PST - Industria Eletrônica da Amazônia Ltda</v>
          </cell>
          <cell r="C1198" t="str">
            <v>Unidade Campinas</v>
          </cell>
          <cell r="D1198" t="str">
            <v>6. Área Secretaria</v>
          </cell>
          <cell r="E1198" t="str">
            <v>Motorista Diretoria</v>
          </cell>
          <cell r="F1198">
            <v>1342</v>
          </cell>
          <cell r="G1198" t="str">
            <v>O</v>
          </cell>
          <cell r="H1198">
            <v>6099</v>
          </cell>
          <cell r="K1198">
            <v>0</v>
          </cell>
          <cell r="L1198" t="str">
            <v>Cargo NÃO encontrado</v>
          </cell>
        </row>
        <row r="1199">
          <cell r="A1199">
            <v>3051</v>
          </cell>
          <cell r="B1199" t="str">
            <v>PST - Industria Eletrônica da Amazônia Ltda</v>
          </cell>
          <cell r="C1199" t="str">
            <v>Unidade Campinas</v>
          </cell>
          <cell r="D1199" t="str">
            <v>6. Área Secretaria</v>
          </cell>
          <cell r="E1199" t="str">
            <v>Secretária Diretoria Bilíngüe </v>
          </cell>
          <cell r="F1199">
            <v>1342</v>
          </cell>
          <cell r="G1199" t="str">
            <v>O</v>
          </cell>
          <cell r="H1199">
            <v>5113</v>
          </cell>
          <cell r="K1199">
            <v>0</v>
          </cell>
          <cell r="L1199" t="str">
            <v>Cargo NÃO encontrado</v>
          </cell>
        </row>
        <row r="1200">
          <cell r="A1200">
            <v>3153</v>
          </cell>
          <cell r="B1200" t="str">
            <v>PST - Industria Eletrônica da Amazônia Ltda</v>
          </cell>
          <cell r="C1200" t="str">
            <v>Unidade Manaus</v>
          </cell>
          <cell r="D1200" t="str">
            <v>1. Área Comercial</v>
          </cell>
          <cell r="E1200" t="str">
            <v>Auxiliar Expedição</v>
          </cell>
          <cell r="F1200">
            <v>1342</v>
          </cell>
          <cell r="G1200" t="str">
            <v>O</v>
          </cell>
          <cell r="H1200">
            <v>6072</v>
          </cell>
          <cell r="K1200">
            <v>0</v>
          </cell>
          <cell r="L1200" t="str">
            <v>Cargo NÃO encontrado</v>
          </cell>
        </row>
        <row r="1201">
          <cell r="A1201">
            <v>3151</v>
          </cell>
          <cell r="B1201" t="str">
            <v>PST - Industria Eletrônica da Amazônia Ltda</v>
          </cell>
          <cell r="C1201" t="str">
            <v>Unidade Manaus</v>
          </cell>
          <cell r="D1201" t="str">
            <v>1. Área Comercial</v>
          </cell>
          <cell r="E1201" t="str">
            <v>Monitor Expedição</v>
          </cell>
          <cell r="F1201">
            <v>1342</v>
          </cell>
          <cell r="G1201" t="str">
            <v>O</v>
          </cell>
          <cell r="H1201">
            <v>5016</v>
          </cell>
          <cell r="K1201">
            <v>0</v>
          </cell>
          <cell r="L1201" t="str">
            <v>Cargo NÃO encontrado</v>
          </cell>
        </row>
        <row r="1202">
          <cell r="A1202">
            <v>3467</v>
          </cell>
          <cell r="B1202" t="str">
            <v>PST - Industria Eletrônica da Amazônia Ltda</v>
          </cell>
          <cell r="C1202" t="str">
            <v>Unidade Manaus</v>
          </cell>
          <cell r="D1202" t="str">
            <v>2. Área Recursos Humanos e Gestão da Qualidade</v>
          </cell>
          <cell r="E1202" t="str">
            <v>Analista Recursos Humanos Jr - MAO</v>
          </cell>
          <cell r="F1202">
            <v>1342</v>
          </cell>
          <cell r="G1202" t="str">
            <v>O</v>
          </cell>
          <cell r="H1202">
            <v>5049</v>
          </cell>
          <cell r="K1202">
            <v>0</v>
          </cell>
          <cell r="L1202" t="str">
            <v>Cargo NÃO encontrado</v>
          </cell>
        </row>
        <row r="1203">
          <cell r="A1203">
            <v>3028</v>
          </cell>
          <cell r="B1203" t="str">
            <v>PST - Industria Eletrônica da Amazônia Ltda</v>
          </cell>
          <cell r="C1203" t="str">
            <v>Unidade Manaus</v>
          </cell>
          <cell r="D1203" t="str">
            <v>2. Área Recursos Humanos e Gestão da Qualidade</v>
          </cell>
          <cell r="E1203" t="str">
            <v>Analista Recursos Humanos Pl - MAO</v>
          </cell>
          <cell r="F1203">
            <v>1342</v>
          </cell>
          <cell r="G1203" t="str">
            <v>O</v>
          </cell>
          <cell r="H1203">
            <v>5007</v>
          </cell>
          <cell r="K1203">
            <v>0</v>
          </cell>
          <cell r="L1203" t="str">
            <v>Cargo NÃO encontrado</v>
          </cell>
        </row>
        <row r="1204">
          <cell r="A1204">
            <v>3468</v>
          </cell>
          <cell r="B1204" t="str">
            <v>PST - Industria Eletrônica da Amazônia Ltda</v>
          </cell>
          <cell r="C1204" t="str">
            <v>Unidade Manaus</v>
          </cell>
          <cell r="D1204" t="str">
            <v>2. Área Recursos Humanos e Gestão da Qualidade</v>
          </cell>
          <cell r="E1204" t="str">
            <v>Analista Recursos Humanos Sr - MAO</v>
          </cell>
          <cell r="F1204">
            <v>1342</v>
          </cell>
          <cell r="G1204" t="str">
            <v>O</v>
          </cell>
          <cell r="H1204">
            <v>5050</v>
          </cell>
          <cell r="K1204">
            <v>0</v>
          </cell>
          <cell r="L1204" t="str">
            <v>Cargo NÃO encontrado</v>
          </cell>
        </row>
        <row r="1205">
          <cell r="A1205">
            <v>3732</v>
          </cell>
          <cell r="B1205" t="str">
            <v>PST - Industria Eletrônica da Amazônia Ltda</v>
          </cell>
          <cell r="C1205" t="str">
            <v>Unidade Manaus</v>
          </cell>
          <cell r="D1205" t="str">
            <v>2. Área Recursos Humanos e Gestão da Qualidade</v>
          </cell>
          <cell r="E1205" t="str">
            <v>Analista Sistema Qualidade Jr</v>
          </cell>
          <cell r="F1205">
            <v>1342</v>
          </cell>
          <cell r="G1205" t="str">
            <v>O</v>
          </cell>
          <cell r="H1205">
            <v>5156</v>
          </cell>
          <cell r="K1205">
            <v>0</v>
          </cell>
          <cell r="L1205" t="str">
            <v>Cargo NÃO encontrado</v>
          </cell>
        </row>
        <row r="1206">
          <cell r="A1206">
            <v>3733</v>
          </cell>
          <cell r="B1206" t="str">
            <v>PST - Industria Eletrônica da Amazônia Ltda</v>
          </cell>
          <cell r="C1206" t="str">
            <v>Unidade Manaus</v>
          </cell>
          <cell r="D1206" t="str">
            <v>2. Área Recursos Humanos e Gestão da Qualidade</v>
          </cell>
          <cell r="E1206" t="str">
            <v>Analista Sistema Qualidade Pl </v>
          </cell>
          <cell r="F1206">
            <v>1342</v>
          </cell>
          <cell r="G1206" t="str">
            <v>O</v>
          </cell>
          <cell r="H1206">
            <v>5157</v>
          </cell>
          <cell r="K1206">
            <v>0</v>
          </cell>
          <cell r="L1206" t="str">
            <v>Cargo NÃO encontrado</v>
          </cell>
        </row>
        <row r="1207">
          <cell r="A1207">
            <v>3734</v>
          </cell>
          <cell r="B1207" t="str">
            <v>PST - Industria Eletrônica da Amazônia Ltda</v>
          </cell>
          <cell r="C1207" t="str">
            <v>Unidade Manaus</v>
          </cell>
          <cell r="D1207" t="str">
            <v>2. Área Recursos Humanos e Gestão da Qualidade</v>
          </cell>
          <cell r="E1207" t="str">
            <v>Analista Sistema Qualidade Sr</v>
          </cell>
          <cell r="F1207">
            <v>1342</v>
          </cell>
          <cell r="G1207" t="str">
            <v>O</v>
          </cell>
          <cell r="H1207">
            <v>5158</v>
          </cell>
          <cell r="K1207">
            <v>0</v>
          </cell>
          <cell r="L1207" t="str">
            <v>Cargo NÃO encontrado</v>
          </cell>
        </row>
        <row r="1208">
          <cell r="A1208">
            <v>3621</v>
          </cell>
          <cell r="B1208" t="str">
            <v>PST - Industria Eletrônica da Amazônia Ltda</v>
          </cell>
          <cell r="C1208" t="str">
            <v>Unidade Manaus</v>
          </cell>
          <cell r="D1208" t="str">
            <v>2. Área Recursos Humanos e Gestão da Qualidade</v>
          </cell>
          <cell r="E1208" t="str">
            <v>Médico Trabalho - Terceirizado (CPS/ MAO)</v>
          </cell>
          <cell r="F1208">
            <v>1352</v>
          </cell>
          <cell r="G1208" t="str">
            <v>O</v>
          </cell>
          <cell r="K1208">
            <v>0</v>
          </cell>
          <cell r="L1208" t="str">
            <v>Cargo NÃO encontrado</v>
          </cell>
        </row>
        <row r="1209">
          <cell r="A1209">
            <v>3672</v>
          </cell>
          <cell r="B1209" t="str">
            <v>PST - Industria Eletrônica da Amazônia Ltda</v>
          </cell>
          <cell r="C1209" t="str">
            <v>Unidade Manaus</v>
          </cell>
          <cell r="D1209" t="str">
            <v>2. Área Recursos Humanos e Gestão da Qualidade</v>
          </cell>
          <cell r="E1209" t="str">
            <v>Restaurante Industrial - Terceirizado</v>
          </cell>
          <cell r="F1209">
            <v>1352</v>
          </cell>
          <cell r="G1209" t="str">
            <v>O</v>
          </cell>
          <cell r="K1209">
            <v>0</v>
          </cell>
          <cell r="L1209" t="str">
            <v>Cargo NÃO encontrado</v>
          </cell>
        </row>
        <row r="1210">
          <cell r="A1210">
            <v>4084</v>
          </cell>
          <cell r="B1210" t="str">
            <v>PST - Industria Eletrônica da Amazônia Ltda</v>
          </cell>
          <cell r="C1210" t="str">
            <v>Unidade Manaus</v>
          </cell>
          <cell r="D1210" t="str">
            <v>2. Área Recursos Humanos e Gestão da Qualidade</v>
          </cell>
          <cell r="E1210" t="str">
            <v>Supervisor Recursos Humanos</v>
          </cell>
          <cell r="F1210">
            <v>1342</v>
          </cell>
          <cell r="G1210" t="str">
            <v>O</v>
          </cell>
          <cell r="K1210">
            <v>0</v>
          </cell>
          <cell r="L1210" t="str">
            <v>Cargo NÃO encontrado</v>
          </cell>
        </row>
        <row r="1211">
          <cell r="A1211">
            <v>3674</v>
          </cell>
          <cell r="B1211" t="str">
            <v>PST - Industria Eletrônica da Amazônia Ltda</v>
          </cell>
          <cell r="C1211" t="str">
            <v>Unidade Manaus</v>
          </cell>
          <cell r="D1211" t="str">
            <v>2. Área Recursos Humanos e Gestão da Qualidade</v>
          </cell>
          <cell r="E1211" t="str">
            <v>Técnico Segurança Trabalho Jr</v>
          </cell>
          <cell r="F1211">
            <v>1342</v>
          </cell>
          <cell r="G1211" t="str">
            <v>O</v>
          </cell>
          <cell r="H1211">
            <v>5073</v>
          </cell>
          <cell r="K1211">
            <v>0</v>
          </cell>
          <cell r="L1211" t="str">
            <v>Cargo NÃO encontrado</v>
          </cell>
        </row>
        <row r="1212">
          <cell r="A1212">
            <v>3673</v>
          </cell>
          <cell r="B1212" t="str">
            <v>PST - Industria Eletrônica da Amazônia Ltda</v>
          </cell>
          <cell r="C1212" t="str">
            <v>Unidade Manaus</v>
          </cell>
          <cell r="D1212" t="str">
            <v>2. Área Recursos Humanos e Gestão da Qualidade</v>
          </cell>
          <cell r="E1212" t="str">
            <v>Técnico Segurança Trabalho Pl</v>
          </cell>
          <cell r="F1212">
            <v>1342</v>
          </cell>
          <cell r="G1212" t="str">
            <v>O</v>
          </cell>
          <cell r="H1212">
            <v>5026</v>
          </cell>
          <cell r="K1212">
            <v>0</v>
          </cell>
          <cell r="L1212" t="str">
            <v>Cargo NÃO encontrado</v>
          </cell>
        </row>
        <row r="1213">
          <cell r="A1213">
            <v>3054</v>
          </cell>
          <cell r="B1213" t="str">
            <v>PST - Industria Eletrônica da Amazônia Ltda</v>
          </cell>
          <cell r="C1213" t="str">
            <v>Unidade Manaus</v>
          </cell>
          <cell r="D1213" t="str">
            <v>2. Área Recursos Humanos e Gestão da Qualidade</v>
          </cell>
          <cell r="E1213" t="str">
            <v>Técnico Segurança Trabalho Sr</v>
          </cell>
          <cell r="F1213">
            <v>1342</v>
          </cell>
          <cell r="G1213" t="str">
            <v>O</v>
          </cell>
          <cell r="H1213">
            <v>5074</v>
          </cell>
          <cell r="K1213">
            <v>0</v>
          </cell>
          <cell r="L1213" t="str">
            <v>Cargo NÃO encontrado</v>
          </cell>
        </row>
        <row r="1214">
          <cell r="A1214">
            <v>3291</v>
          </cell>
          <cell r="B1214" t="str">
            <v>PST - Industria Eletrônica da Amazônia Ltda</v>
          </cell>
          <cell r="C1214" t="str">
            <v>Unidade Manaus</v>
          </cell>
          <cell r="D1214" t="str">
            <v>2. Área Recursos Humanos e Gestão da Qualidade</v>
          </cell>
          <cell r="E1214" t="str">
            <v>Vigilância Patrimonial - Terceirizado (MAO)</v>
          </cell>
          <cell r="F1214">
            <v>1352</v>
          </cell>
          <cell r="G1214" t="str">
            <v>O</v>
          </cell>
          <cell r="K1214">
            <v>0</v>
          </cell>
          <cell r="L1214" t="str">
            <v>Cargo NÃO encontrado</v>
          </cell>
        </row>
        <row r="1215">
          <cell r="A1215">
            <v>3528</v>
          </cell>
          <cell r="B1215" t="str">
            <v>PST - Industria Eletrônica da Amazônia Ltda</v>
          </cell>
          <cell r="C1215" t="str">
            <v>Unidade Manaus</v>
          </cell>
          <cell r="D1215" t="str">
            <v>3. Área Administrativa Financeira</v>
          </cell>
          <cell r="E1215" t="str">
            <v>Almoxarife</v>
          </cell>
          <cell r="F1215">
            <v>1342</v>
          </cell>
          <cell r="G1215" t="str">
            <v>O</v>
          </cell>
          <cell r="H1215">
            <v>6242</v>
          </cell>
          <cell r="K1215">
            <v>0</v>
          </cell>
          <cell r="L1215" t="str">
            <v>Cargo NÃO encontrado</v>
          </cell>
        </row>
        <row r="1216">
          <cell r="A1216">
            <v>3602</v>
          </cell>
          <cell r="B1216" t="str">
            <v>PST - Industria Eletrônica da Amazônia Ltda</v>
          </cell>
          <cell r="C1216" t="str">
            <v>Unidade Manaus</v>
          </cell>
          <cell r="D1216" t="str">
            <v>3. Área Administrativa Financeira</v>
          </cell>
          <cell r="E1216" t="str">
            <v>Analista Contas Pagar Jr</v>
          </cell>
          <cell r="F1216">
            <v>1342</v>
          </cell>
          <cell r="G1216" t="str">
            <v>O</v>
          </cell>
          <cell r="H1216">
            <v>5059</v>
          </cell>
          <cell r="K1216">
            <v>0</v>
          </cell>
          <cell r="L1216" t="str">
            <v>Cargo NÃO encontrado</v>
          </cell>
        </row>
        <row r="1217">
          <cell r="A1217">
            <v>3603</v>
          </cell>
          <cell r="B1217" t="str">
            <v>PST - Industria Eletrônica da Amazônia Ltda</v>
          </cell>
          <cell r="C1217" t="str">
            <v>Unidade Manaus</v>
          </cell>
          <cell r="D1217" t="str">
            <v>3. Área Administrativa Financeira</v>
          </cell>
          <cell r="E1217" t="str">
            <v>Analista Contas Pagar Pl</v>
          </cell>
          <cell r="F1217">
            <v>1342</v>
          </cell>
          <cell r="G1217" t="str">
            <v>O</v>
          </cell>
          <cell r="H1217">
            <v>5004</v>
          </cell>
          <cell r="K1217">
            <v>0</v>
          </cell>
          <cell r="L1217" t="str">
            <v>Cargo NÃO encontrado</v>
          </cell>
        </row>
        <row r="1218">
          <cell r="A1218">
            <v>3604</v>
          </cell>
          <cell r="B1218" t="str">
            <v>PST - Industria Eletrônica da Amazônia Ltda</v>
          </cell>
          <cell r="C1218" t="str">
            <v>Unidade Manaus</v>
          </cell>
          <cell r="D1218" t="str">
            <v>3. Área Administrativa Financeira</v>
          </cell>
          <cell r="E1218" t="str">
            <v>Analista Contas Pagar Sr</v>
          </cell>
          <cell r="F1218">
            <v>1342</v>
          </cell>
          <cell r="G1218" t="str">
            <v>O</v>
          </cell>
          <cell r="H1218">
            <v>5060</v>
          </cell>
          <cell r="K1218">
            <v>0</v>
          </cell>
          <cell r="L1218" t="str">
            <v>Cargo NÃO encontrado</v>
          </cell>
        </row>
        <row r="1219">
          <cell r="A1219">
            <v>3544</v>
          </cell>
          <cell r="B1219" t="str">
            <v>PST - Industria Eletrônica da Amazônia Ltda</v>
          </cell>
          <cell r="C1219" t="str">
            <v>Unidade Manaus</v>
          </cell>
          <cell r="D1219" t="str">
            <v>3. Área Administrativa Financeira</v>
          </cell>
          <cell r="E1219" t="str">
            <v>Analista Fiscal Jr</v>
          </cell>
          <cell r="F1219">
            <v>1342</v>
          </cell>
          <cell r="G1219" t="str">
            <v>O</v>
          </cell>
          <cell r="H1219">
            <v>5067</v>
          </cell>
          <cell r="K1219">
            <v>0</v>
          </cell>
          <cell r="L1219" t="str">
            <v>Cargo NÃO encontrado</v>
          </cell>
        </row>
        <row r="1220">
          <cell r="A1220">
            <v>3543</v>
          </cell>
          <cell r="B1220" t="str">
            <v>PST - Industria Eletrônica da Amazônia Ltda</v>
          </cell>
          <cell r="C1220" t="str">
            <v>Unidade Manaus</v>
          </cell>
          <cell r="D1220" t="str">
            <v>3. Área Administrativa Financeira</v>
          </cell>
          <cell r="E1220" t="str">
            <v>Analista Fiscal Pl</v>
          </cell>
          <cell r="F1220">
            <v>1342</v>
          </cell>
          <cell r="G1220" t="str">
            <v>O</v>
          </cell>
          <cell r="H1220">
            <v>5123</v>
          </cell>
          <cell r="K1220">
            <v>0</v>
          </cell>
          <cell r="L1220" t="str">
            <v>Cargo NÃO encontrado</v>
          </cell>
        </row>
        <row r="1221">
          <cell r="A1221">
            <v>3542</v>
          </cell>
          <cell r="B1221" t="str">
            <v>PST - Industria Eletrônica da Amazônia Ltda</v>
          </cell>
          <cell r="C1221" t="str">
            <v>Unidade Manaus</v>
          </cell>
          <cell r="D1221" t="str">
            <v>3. Área Administrativa Financeira</v>
          </cell>
          <cell r="E1221" t="str">
            <v>Analista Fiscal Sr</v>
          </cell>
          <cell r="F1221">
            <v>1342</v>
          </cell>
          <cell r="G1221" t="str">
            <v>O</v>
          </cell>
          <cell r="H1221">
            <v>5068</v>
          </cell>
          <cell r="K1221">
            <v>0</v>
          </cell>
          <cell r="L1221" t="str">
            <v>Cargo NÃO encontrado</v>
          </cell>
        </row>
        <row r="1222">
          <cell r="A1222">
            <v>4042</v>
          </cell>
          <cell r="B1222" t="str">
            <v>PST - Industria Eletrônica da Amazônia Ltda</v>
          </cell>
          <cell r="C1222" t="str">
            <v>Unidade Manaus</v>
          </cell>
          <cell r="D1222" t="str">
            <v>3. Área Administrativa Financeira</v>
          </cell>
          <cell r="E1222" t="str">
            <v>Analista Suporte Jr</v>
          </cell>
          <cell r="F1222">
            <v>1342</v>
          </cell>
          <cell r="G1222" t="str">
            <v>O</v>
          </cell>
          <cell r="H1222">
            <v>5058</v>
          </cell>
          <cell r="K1222">
            <v>0</v>
          </cell>
          <cell r="L1222" t="str">
            <v>Cargo NÃO encontrado</v>
          </cell>
        </row>
        <row r="1223">
          <cell r="A1223">
            <v>4043</v>
          </cell>
          <cell r="B1223" t="str">
            <v>PST - Industria Eletrônica da Amazônia Ltda</v>
          </cell>
          <cell r="C1223" t="str">
            <v>Unidade Manaus</v>
          </cell>
          <cell r="D1223" t="str">
            <v>3. Área Administrativa Financeira</v>
          </cell>
          <cell r="E1223" t="str">
            <v>Analista Suporte Pl</v>
          </cell>
          <cell r="F1223">
            <v>1342</v>
          </cell>
          <cell r="G1223" t="str">
            <v>O</v>
          </cell>
          <cell r="H1223">
            <v>5105</v>
          </cell>
          <cell r="K1223">
            <v>0</v>
          </cell>
          <cell r="L1223" t="str">
            <v>Cargo NÃO encontrado</v>
          </cell>
        </row>
        <row r="1224">
          <cell r="A1224">
            <v>4044</v>
          </cell>
          <cell r="B1224" t="str">
            <v>PST - Industria Eletrônica da Amazônia Ltda</v>
          </cell>
          <cell r="C1224" t="str">
            <v>Unidade Manaus</v>
          </cell>
          <cell r="D1224" t="str">
            <v>3. Área Administrativa Financeira</v>
          </cell>
          <cell r="E1224" t="str">
            <v>Analista Suporte Sr</v>
          </cell>
          <cell r="F1224">
            <v>1342</v>
          </cell>
          <cell r="G1224" t="str">
            <v>O</v>
          </cell>
          <cell r="H1224">
            <v>5057</v>
          </cell>
          <cell r="K1224">
            <v>0</v>
          </cell>
          <cell r="L1224" t="str">
            <v>Cargo NÃO encontrado</v>
          </cell>
        </row>
        <row r="1225">
          <cell r="A1225">
            <v>3534</v>
          </cell>
          <cell r="B1225" t="str">
            <v>PST - Industria Eletrônica da Amazônia Ltda</v>
          </cell>
          <cell r="C1225" t="str">
            <v>Unidade Manaus</v>
          </cell>
          <cell r="D1225" t="str">
            <v>3. Área Administrativa Financeira</v>
          </cell>
          <cell r="E1225" t="str">
            <v>Auxiliar Almoxarifado</v>
          </cell>
          <cell r="F1225">
            <v>1342</v>
          </cell>
          <cell r="G1225" t="str">
            <v>O</v>
          </cell>
          <cell r="H1225">
            <v>6001</v>
          </cell>
          <cell r="K1225">
            <v>0</v>
          </cell>
          <cell r="L1225" t="str">
            <v>Cargo NÃO encontrado</v>
          </cell>
        </row>
        <row r="1226">
          <cell r="A1226">
            <v>3502</v>
          </cell>
          <cell r="B1226" t="str">
            <v>PST - Industria Eletrônica da Amazônia Ltda</v>
          </cell>
          <cell r="C1226" t="str">
            <v>Unidade Manaus</v>
          </cell>
          <cell r="D1226" t="str">
            <v>3. Área Administrativa Financeira</v>
          </cell>
          <cell r="E1226" t="str">
            <v>Auxiliar Apontamento</v>
          </cell>
          <cell r="F1226">
            <v>1342</v>
          </cell>
          <cell r="G1226" t="str">
            <v>O</v>
          </cell>
          <cell r="H1226">
            <v>6010</v>
          </cell>
          <cell r="K1226">
            <v>0</v>
          </cell>
          <cell r="L1226" t="str">
            <v>Cargo NÃO encontrado</v>
          </cell>
        </row>
        <row r="1227">
          <cell r="A1227">
            <v>3462</v>
          </cell>
          <cell r="B1227" t="str">
            <v>PST - Industria Eletrônica da Amazônia Ltda</v>
          </cell>
          <cell r="C1227" t="str">
            <v>Unidade Manaus</v>
          </cell>
          <cell r="D1227" t="str">
            <v>3. Área Administrativa Financeira</v>
          </cell>
          <cell r="E1227" t="str">
            <v>Auxiliar Escritório</v>
          </cell>
          <cell r="F1227">
            <v>1342</v>
          </cell>
          <cell r="G1227" t="str">
            <v>O</v>
          </cell>
          <cell r="H1227">
            <v>6095</v>
          </cell>
          <cell r="K1227">
            <v>0</v>
          </cell>
          <cell r="L1227" t="str">
            <v>Cargo NÃO encontrado</v>
          </cell>
        </row>
        <row r="1228">
          <cell r="A1228">
            <v>3122</v>
          </cell>
          <cell r="B1228" t="str">
            <v>PST - Industria Eletrônica da Amazônia Ltda</v>
          </cell>
          <cell r="C1228" t="str">
            <v>Unidade Manaus</v>
          </cell>
          <cell r="D1228" t="str">
            <v>3. Área Administrativa Financeira</v>
          </cell>
          <cell r="E1228" t="str">
            <v>Auxiliar Manutenção</v>
          </cell>
          <cell r="F1228">
            <v>1342</v>
          </cell>
          <cell r="G1228" t="str">
            <v>O</v>
          </cell>
          <cell r="H1228">
            <v>6003</v>
          </cell>
          <cell r="K1228">
            <v>0</v>
          </cell>
          <cell r="L1228" t="str">
            <v>Cargo NÃO encontrado</v>
          </cell>
        </row>
        <row r="1229">
          <cell r="A1229">
            <v>3057</v>
          </cell>
          <cell r="B1229" t="str">
            <v>PST - Industria Eletrônica da Amazônia Ltda</v>
          </cell>
          <cell r="C1229" t="str">
            <v>Unidade Manaus</v>
          </cell>
          <cell r="D1229" t="str">
            <v>3. Área Administrativa Financeira</v>
          </cell>
          <cell r="E1229" t="str">
            <v>Auxiliar Serviços Gerais </v>
          </cell>
          <cell r="F1229">
            <v>1342</v>
          </cell>
          <cell r="G1229" t="str">
            <v>O</v>
          </cell>
          <cell r="H1229">
            <v>6026</v>
          </cell>
          <cell r="K1229">
            <v>0</v>
          </cell>
          <cell r="L1229" t="str">
            <v>Cargo NÃO encontrado</v>
          </cell>
        </row>
        <row r="1230">
          <cell r="A1230">
            <v>3541</v>
          </cell>
          <cell r="B1230" t="str">
            <v>PST - Industria Eletrônica da Amazônia Ltda</v>
          </cell>
          <cell r="C1230" t="str">
            <v>Unidade Manaus</v>
          </cell>
          <cell r="D1230" t="str">
            <v>3. Área Administrativa Financeira</v>
          </cell>
          <cell r="E1230" t="str">
            <v>Faturista</v>
          </cell>
          <cell r="F1230">
            <v>1342</v>
          </cell>
          <cell r="G1230" t="str">
            <v>O</v>
          </cell>
          <cell r="H1230">
            <v>5014</v>
          </cell>
          <cell r="K1230">
            <v>0</v>
          </cell>
          <cell r="L1230" t="str">
            <v>Cargo NÃO encontrado</v>
          </cell>
        </row>
        <row r="1231">
          <cell r="A1231">
            <v>3053</v>
          </cell>
          <cell r="B1231" t="str">
            <v>PST - Industria Eletrônica da Amazônia Ltda</v>
          </cell>
          <cell r="C1231" t="str">
            <v>Unidade Manaus</v>
          </cell>
          <cell r="D1231" t="str">
            <v>3. Área Administrativa Financeira</v>
          </cell>
          <cell r="E1231" t="str">
            <v>Gerente Administrativo Financeiro </v>
          </cell>
          <cell r="F1231">
            <v>1342</v>
          </cell>
          <cell r="G1231" t="str">
            <v>O</v>
          </cell>
          <cell r="H1231">
            <v>2019</v>
          </cell>
          <cell r="K1231">
            <v>0</v>
          </cell>
          <cell r="L1231" t="str">
            <v>Cargo NÃO encontrado</v>
          </cell>
        </row>
        <row r="1232">
          <cell r="A1232">
            <v>3535</v>
          </cell>
          <cell r="B1232" t="str">
            <v>PST - Industria Eletrônica da Amazônia Ltda</v>
          </cell>
          <cell r="C1232" t="str">
            <v>Unidade Manaus</v>
          </cell>
          <cell r="D1232" t="str">
            <v>3. Área Administrativa Financeira</v>
          </cell>
          <cell r="E1232" t="str">
            <v>Monitor Almoxarifado</v>
          </cell>
          <cell r="F1232">
            <v>1342</v>
          </cell>
          <cell r="G1232" t="str">
            <v>O</v>
          </cell>
          <cell r="H1232">
            <v>5015</v>
          </cell>
          <cell r="K1232">
            <v>0</v>
          </cell>
          <cell r="L1232" t="str">
            <v>Cargo NÃO encontrado</v>
          </cell>
        </row>
        <row r="1233">
          <cell r="A1233">
            <v>3149</v>
          </cell>
          <cell r="B1233" t="str">
            <v>PST - Industria Eletrônica da Amazônia Ltda</v>
          </cell>
          <cell r="C1233" t="str">
            <v>Unidade Manaus</v>
          </cell>
          <cell r="D1233" t="str">
            <v>3. Área Administrativa Financeira</v>
          </cell>
          <cell r="E1233" t="str">
            <v>Programador Produção Jr</v>
          </cell>
          <cell r="F1233">
            <v>1342</v>
          </cell>
          <cell r="G1233" t="str">
            <v>O</v>
          </cell>
          <cell r="H1233">
            <v>5179</v>
          </cell>
          <cell r="K1233">
            <v>0</v>
          </cell>
          <cell r="L1233" t="str">
            <v>Cargo NÃO encontrado</v>
          </cell>
        </row>
        <row r="1234">
          <cell r="A1234">
            <v>3628</v>
          </cell>
          <cell r="B1234" t="str">
            <v>PST - Industria Eletrônica da Amazônia Ltda</v>
          </cell>
          <cell r="C1234" t="str">
            <v>Unidade Manaus</v>
          </cell>
          <cell r="D1234" t="str">
            <v>3. Área Administrativa Financeira</v>
          </cell>
          <cell r="E1234" t="str">
            <v>Programador Produção Pl</v>
          </cell>
          <cell r="F1234">
            <v>1342</v>
          </cell>
          <cell r="G1234" t="str">
            <v>O</v>
          </cell>
          <cell r="H1234">
            <v>5023</v>
          </cell>
          <cell r="K1234">
            <v>0</v>
          </cell>
          <cell r="L1234" t="str">
            <v>Cargo NÃO encontrado</v>
          </cell>
        </row>
        <row r="1235">
          <cell r="A1235">
            <v>3629</v>
          </cell>
          <cell r="B1235" t="str">
            <v>PST - Industria Eletrônica da Amazônia Ltda</v>
          </cell>
          <cell r="C1235" t="str">
            <v>Unidade Manaus</v>
          </cell>
          <cell r="D1235" t="str">
            <v>3. Área Administrativa Financeira</v>
          </cell>
          <cell r="E1235" t="str">
            <v>Programador Produção Sr</v>
          </cell>
          <cell r="F1235">
            <v>1342</v>
          </cell>
          <cell r="G1235" t="str">
            <v>O</v>
          </cell>
          <cell r="H1235">
            <v>5180</v>
          </cell>
          <cell r="K1235">
            <v>0</v>
          </cell>
          <cell r="L1235" t="str">
            <v>Cargo NÃO encontrado</v>
          </cell>
        </row>
        <row r="1236">
          <cell r="A1236">
            <v>3476</v>
          </cell>
          <cell r="B1236" t="str">
            <v>PST - Industria Eletrônica da Amazônia Ltda</v>
          </cell>
          <cell r="C1236" t="str">
            <v>Unidade Manaus</v>
          </cell>
          <cell r="D1236" t="str">
            <v>3. Área Administrativa Financeira</v>
          </cell>
          <cell r="E1236" t="str">
            <v>Supervisor Administrativo</v>
          </cell>
          <cell r="F1236">
            <v>1342</v>
          </cell>
          <cell r="G1236" t="str">
            <v>O</v>
          </cell>
          <cell r="H1236">
            <v>5270</v>
          </cell>
          <cell r="K1236">
            <v>0</v>
          </cell>
          <cell r="L1236" t="str">
            <v>Cargo NÃO encontrado</v>
          </cell>
        </row>
        <row r="1237">
          <cell r="A1237">
            <v>3529</v>
          </cell>
          <cell r="B1237" t="str">
            <v>PST - Industria Eletrônica da Amazônia Ltda</v>
          </cell>
          <cell r="C1237" t="str">
            <v>Unidade Manaus</v>
          </cell>
          <cell r="D1237" t="str">
            <v>3. Área Administrativa Financeira</v>
          </cell>
          <cell r="E1237" t="str">
            <v>Supervisor Almoxarifado</v>
          </cell>
          <cell r="F1237">
            <v>1342</v>
          </cell>
          <cell r="G1237" t="str">
            <v>O</v>
          </cell>
          <cell r="H1237">
            <v>3003</v>
          </cell>
          <cell r="K1237">
            <v>0</v>
          </cell>
          <cell r="L1237" t="str">
            <v>Cargo NÃO encontrado</v>
          </cell>
        </row>
        <row r="1238">
          <cell r="A1238">
            <v>4038</v>
          </cell>
          <cell r="B1238" t="str">
            <v>PST - Industria Eletrônica da Amazônia Ltda</v>
          </cell>
          <cell r="C1238" t="str">
            <v>Unidade Manaus</v>
          </cell>
          <cell r="D1238" t="str">
            <v>3. Área Administrativa Financeira</v>
          </cell>
          <cell r="E1238" t="str">
            <v>Supervisor Manutenção - MAO</v>
          </cell>
          <cell r="F1238">
            <v>1342</v>
          </cell>
          <cell r="G1238" t="str">
            <v>O</v>
          </cell>
          <cell r="K1238">
            <v>0</v>
          </cell>
          <cell r="L1238" t="str">
            <v>Cargo NÃO encontrado</v>
          </cell>
        </row>
        <row r="1239">
          <cell r="A1239">
            <v>3512</v>
          </cell>
          <cell r="B1239" t="str">
            <v>PST - Industria Eletrônica da Amazônia Ltda</v>
          </cell>
          <cell r="C1239" t="str">
            <v>Unidade Manaus</v>
          </cell>
          <cell r="D1239" t="str">
            <v>4. Área Industrial</v>
          </cell>
          <cell r="E1239" t="str">
            <v>Alimentador Linha</v>
          </cell>
          <cell r="F1239">
            <v>1342</v>
          </cell>
          <cell r="G1239" t="str">
            <v>O</v>
          </cell>
          <cell r="H1239">
            <v>6046</v>
          </cell>
          <cell r="K1239">
            <v>0</v>
          </cell>
          <cell r="L1239" t="str">
            <v>Cargo NÃO encontrado</v>
          </cell>
        </row>
        <row r="1240">
          <cell r="A1240">
            <v>3460</v>
          </cell>
          <cell r="B1240" t="str">
            <v>PST - Industria Eletrônica da Amazônia Ltda</v>
          </cell>
          <cell r="C1240" t="str">
            <v>Unidade Manaus</v>
          </cell>
          <cell r="D1240" t="str">
            <v>4. Área Industrial</v>
          </cell>
          <cell r="E1240" t="str">
            <v>Analista Controle Qualidade</v>
          </cell>
          <cell r="F1240">
            <v>1342</v>
          </cell>
          <cell r="G1240" t="str">
            <v>O</v>
          </cell>
          <cell r="H1240">
            <v>6032</v>
          </cell>
          <cell r="K1240">
            <v>0</v>
          </cell>
          <cell r="L1240" t="str">
            <v>Cargo NÃO encontrado</v>
          </cell>
        </row>
        <row r="1241">
          <cell r="A1241">
            <v>3138</v>
          </cell>
          <cell r="B1241" t="str">
            <v>PST - Industria Eletrônica da Amazônia Ltda</v>
          </cell>
          <cell r="C1241" t="str">
            <v>Unidade Manaus</v>
          </cell>
          <cell r="D1241" t="str">
            <v>4. Área Industrial</v>
          </cell>
          <cell r="E1241" t="str">
            <v>Analista Documentação Técnica</v>
          </cell>
          <cell r="F1241">
            <v>1342</v>
          </cell>
          <cell r="G1241" t="str">
            <v>O</v>
          </cell>
          <cell r="H1241">
            <v>6247</v>
          </cell>
          <cell r="K1241">
            <v>0</v>
          </cell>
          <cell r="L1241" t="str">
            <v>Cargo NÃO encontrado</v>
          </cell>
        </row>
        <row r="1242">
          <cell r="A1242">
            <v>3141</v>
          </cell>
          <cell r="B1242" t="str">
            <v>PST - Industria Eletrônica da Amazônia Ltda</v>
          </cell>
          <cell r="C1242" t="str">
            <v>Unidade Manaus</v>
          </cell>
          <cell r="D1242" t="str">
            <v>4. Área Industrial</v>
          </cell>
          <cell r="E1242" t="str">
            <v>Analista Estatística</v>
          </cell>
          <cell r="F1242">
            <v>1342</v>
          </cell>
          <cell r="G1242" t="str">
            <v>O</v>
          </cell>
          <cell r="H1242">
            <v>6247</v>
          </cell>
          <cell r="K1242">
            <v>0</v>
          </cell>
          <cell r="L1242" t="str">
            <v>Cargo NÃO encontrado</v>
          </cell>
        </row>
        <row r="1243">
          <cell r="A1243">
            <v>4039</v>
          </cell>
          <cell r="B1243" t="str">
            <v>PST - Industria Eletrônica da Amazônia Ltda</v>
          </cell>
          <cell r="C1243" t="str">
            <v>Unidade Manaus</v>
          </cell>
          <cell r="D1243" t="str">
            <v>4. Área Industrial</v>
          </cell>
          <cell r="E1243" t="str">
            <v>Auxiliar Controle Qualidade</v>
          </cell>
          <cell r="F1243">
            <v>1342</v>
          </cell>
          <cell r="G1243" t="str">
            <v>O</v>
          </cell>
          <cell r="K1243">
            <v>0</v>
          </cell>
          <cell r="L1243" t="str">
            <v>Cargo NÃO encontrado</v>
          </cell>
        </row>
        <row r="1244">
          <cell r="A1244">
            <v>3172</v>
          </cell>
          <cell r="B1244" t="str">
            <v>PST - Industria Eletrônica da Amazônia Ltda</v>
          </cell>
          <cell r="C1244" t="str">
            <v>Unidade Manaus</v>
          </cell>
          <cell r="D1244" t="str">
            <v>4. Área Industrial</v>
          </cell>
          <cell r="E1244" t="str">
            <v>Auxiliar Produção - I.A.</v>
          </cell>
          <cell r="F1244">
            <v>1342</v>
          </cell>
          <cell r="G1244" t="str">
            <v>O</v>
          </cell>
          <cell r="H1244">
            <v>6007</v>
          </cell>
          <cell r="K1244">
            <v>0</v>
          </cell>
          <cell r="L1244" t="str">
            <v>Cargo NÃO encontrado</v>
          </cell>
        </row>
        <row r="1245">
          <cell r="A1245">
            <v>3485</v>
          </cell>
          <cell r="B1245" t="str">
            <v>PST - Industria Eletrônica da Amazônia Ltda</v>
          </cell>
          <cell r="C1245" t="str">
            <v>Unidade Manaus</v>
          </cell>
          <cell r="D1245" t="str">
            <v>4. Área Industrial</v>
          </cell>
          <cell r="E1245" t="str">
            <v>Auxiliar Produção - MAO</v>
          </cell>
          <cell r="F1245">
            <v>1342</v>
          </cell>
          <cell r="G1245" t="str">
            <v>O</v>
          </cell>
          <cell r="H1245">
            <v>6007</v>
          </cell>
          <cell r="K1245">
            <v>0</v>
          </cell>
          <cell r="L1245" t="str">
            <v>Cargo NÃO encontrado</v>
          </cell>
        </row>
        <row r="1246">
          <cell r="A1246">
            <v>3504</v>
          </cell>
          <cell r="B1246" t="str">
            <v>PST - Industria Eletrônica da Amazônia Ltda</v>
          </cell>
          <cell r="C1246" t="str">
            <v>Unidade Manaus</v>
          </cell>
          <cell r="D1246" t="str">
            <v>4. Área Industrial</v>
          </cell>
          <cell r="E1246" t="str">
            <v>Auxiliar Técnico</v>
          </cell>
          <cell r="F1246">
            <v>1342</v>
          </cell>
          <cell r="G1246" t="str">
            <v>O</v>
          </cell>
          <cell r="H1246">
            <v>6032</v>
          </cell>
          <cell r="K1246">
            <v>0</v>
          </cell>
          <cell r="L1246" t="str">
            <v>Cargo NÃO encontrado</v>
          </cell>
        </row>
        <row r="1247">
          <cell r="A1247">
            <v>3506</v>
          </cell>
          <cell r="B1247" t="str">
            <v>PST - Industria Eletrônica da Amazônia Ltda</v>
          </cell>
          <cell r="C1247" t="str">
            <v>Unidade Manaus</v>
          </cell>
          <cell r="D1247" t="str">
            <v>4. Área Industrial</v>
          </cell>
          <cell r="E1247" t="str">
            <v>Calibrador </v>
          </cell>
          <cell r="F1247">
            <v>1342</v>
          </cell>
          <cell r="G1247" t="str">
            <v>O</v>
          </cell>
          <cell r="H1247">
            <v>6045</v>
          </cell>
          <cell r="K1247">
            <v>0</v>
          </cell>
          <cell r="L1247" t="str">
            <v>Cargo NÃO encontrado</v>
          </cell>
        </row>
        <row r="1248">
          <cell r="A1248">
            <v>3147</v>
          </cell>
          <cell r="B1248" t="str">
            <v>PST - Industria Eletrônica da Amazônia Ltda</v>
          </cell>
          <cell r="C1248" t="str">
            <v>Unidade Manaus</v>
          </cell>
          <cell r="D1248" t="str">
            <v>4. Área Industrial</v>
          </cell>
          <cell r="E1248" t="str">
            <v>Cronometrista</v>
          </cell>
          <cell r="F1248">
            <v>1342</v>
          </cell>
          <cell r="G1248" t="str">
            <v>O</v>
          </cell>
          <cell r="H1248">
            <v>6127</v>
          </cell>
          <cell r="K1248">
            <v>0</v>
          </cell>
          <cell r="L1248" t="str">
            <v>Cargo NÃO encontrado</v>
          </cell>
        </row>
        <row r="1249">
          <cell r="A1249">
            <v>3383</v>
          </cell>
          <cell r="B1249" t="str">
            <v>PST - Industria Eletrônica da Amazônia Ltda</v>
          </cell>
          <cell r="C1249" t="str">
            <v>Unidade Manaus</v>
          </cell>
          <cell r="D1249" t="str">
            <v>4. Área Industrial</v>
          </cell>
          <cell r="E1249" t="str">
            <v>Engenheiro Processo Jr</v>
          </cell>
          <cell r="F1249">
            <v>1342</v>
          </cell>
          <cell r="G1249" t="str">
            <v>O</v>
          </cell>
          <cell r="H1249">
            <v>3080</v>
          </cell>
          <cell r="K1249">
            <v>0</v>
          </cell>
          <cell r="L1249" t="str">
            <v>Cargo NÃO encontrado</v>
          </cell>
        </row>
        <row r="1250">
          <cell r="A1250">
            <v>3384</v>
          </cell>
          <cell r="B1250" t="str">
            <v>PST - Industria Eletrônica da Amazônia Ltda</v>
          </cell>
          <cell r="C1250" t="str">
            <v>Unidade Manaus</v>
          </cell>
          <cell r="D1250" t="str">
            <v>4. Área Industrial</v>
          </cell>
          <cell r="E1250" t="str">
            <v>Engenheiro Processo Pl</v>
          </cell>
          <cell r="F1250">
            <v>1342</v>
          </cell>
          <cell r="G1250" t="str">
            <v>O</v>
          </cell>
          <cell r="H1250">
            <v>3075</v>
          </cell>
          <cell r="K1250">
            <v>0</v>
          </cell>
          <cell r="L1250" t="str">
            <v>Cargo NÃO encontrado</v>
          </cell>
        </row>
        <row r="1251">
          <cell r="A1251">
            <v>3382</v>
          </cell>
          <cell r="B1251" t="str">
            <v>PST - Industria Eletrônica da Amazônia Ltda</v>
          </cell>
          <cell r="C1251" t="str">
            <v>Unidade Manaus</v>
          </cell>
          <cell r="D1251" t="str">
            <v>4. Área Industrial</v>
          </cell>
          <cell r="E1251" t="str">
            <v>Engenheiro Processo Sr</v>
          </cell>
          <cell r="F1251">
            <v>1342</v>
          </cell>
          <cell r="G1251" t="str">
            <v>O</v>
          </cell>
          <cell r="H1251">
            <v>3081</v>
          </cell>
          <cell r="K1251">
            <v>0</v>
          </cell>
          <cell r="L1251" t="str">
            <v>Cargo NÃO encontrado</v>
          </cell>
        </row>
        <row r="1252">
          <cell r="A1252">
            <v>3976</v>
          </cell>
          <cell r="B1252" t="str">
            <v>PST - Industria Eletrônica da Amazônia Ltda</v>
          </cell>
          <cell r="C1252" t="str">
            <v>Unidade Manaus</v>
          </cell>
          <cell r="D1252" t="str">
            <v>4. Área Industrial</v>
          </cell>
          <cell r="E1252" t="str">
            <v>Especialista Solda</v>
          </cell>
          <cell r="F1252">
            <v>1342</v>
          </cell>
          <cell r="G1252" t="str">
            <v>O</v>
          </cell>
          <cell r="H1252">
            <v>5170</v>
          </cell>
          <cell r="K1252">
            <v>0</v>
          </cell>
          <cell r="L1252" t="str">
            <v>Cargo NÃO encontrado</v>
          </cell>
        </row>
        <row r="1253">
          <cell r="A1253">
            <v>3137</v>
          </cell>
          <cell r="B1253" t="str">
            <v>PST - Industria Eletrônica da Amazônia Ltda</v>
          </cell>
          <cell r="C1253" t="str">
            <v>Unidade Manaus</v>
          </cell>
          <cell r="D1253" t="str">
            <v>4. Área Industrial</v>
          </cell>
          <cell r="E1253" t="str">
            <v>Inspetor Controle Qualidade </v>
          </cell>
          <cell r="F1253">
            <v>1342</v>
          </cell>
          <cell r="G1253" t="str">
            <v>O</v>
          </cell>
          <cell r="H1253">
            <v>6246</v>
          </cell>
          <cell r="K1253">
            <v>0</v>
          </cell>
          <cell r="L1253" t="str">
            <v>Cargo NÃO encontrado</v>
          </cell>
        </row>
        <row r="1254">
          <cell r="A1254">
            <v>3169</v>
          </cell>
          <cell r="B1254" t="str">
            <v>PST - Industria Eletrônica da Amazônia Ltda</v>
          </cell>
          <cell r="C1254" t="str">
            <v>Unidade Manaus</v>
          </cell>
          <cell r="D1254" t="str">
            <v>4. Área Industrial</v>
          </cell>
          <cell r="E1254" t="str">
            <v>Monitor Produção - I.A.</v>
          </cell>
          <cell r="F1254">
            <v>1342</v>
          </cell>
          <cell r="G1254" t="str">
            <v>O</v>
          </cell>
          <cell r="H1254">
            <v>5020</v>
          </cell>
          <cell r="K1254">
            <v>0</v>
          </cell>
          <cell r="L1254" t="str">
            <v>Cargo NÃO encontrado</v>
          </cell>
        </row>
        <row r="1255">
          <cell r="A1255">
            <v>3133</v>
          </cell>
          <cell r="B1255" t="str">
            <v>PST - Industria Eletrônica da Amazônia Ltda</v>
          </cell>
          <cell r="C1255" t="str">
            <v>Unidade Manaus</v>
          </cell>
          <cell r="D1255" t="str">
            <v>4. Área Industrial</v>
          </cell>
          <cell r="E1255" t="str">
            <v>Monitor Produção - MAO</v>
          </cell>
          <cell r="F1255">
            <v>1342</v>
          </cell>
          <cell r="G1255" t="str">
            <v>O</v>
          </cell>
          <cell r="H1255">
            <v>5020</v>
          </cell>
          <cell r="K1255">
            <v>0</v>
          </cell>
          <cell r="L1255" t="str">
            <v>Cargo NÃO encontrado</v>
          </cell>
        </row>
        <row r="1256">
          <cell r="A1256">
            <v>3254</v>
          </cell>
          <cell r="B1256" t="str">
            <v>PST - Industria Eletrônica da Amazônia Ltda</v>
          </cell>
          <cell r="C1256" t="str">
            <v>Unidade Manaus</v>
          </cell>
          <cell r="D1256" t="str">
            <v>4. Área Industrial</v>
          </cell>
          <cell r="E1256" t="str">
            <v>Operador Máquina</v>
          </cell>
          <cell r="F1256">
            <v>1342</v>
          </cell>
          <cell r="G1256" t="str">
            <v>O</v>
          </cell>
          <cell r="H1256">
            <v>6045</v>
          </cell>
          <cell r="K1256">
            <v>0</v>
          </cell>
          <cell r="L1256" t="str">
            <v>Cargo NÃO encontrado</v>
          </cell>
        </row>
        <row r="1257">
          <cell r="A1257">
            <v>3254</v>
          </cell>
          <cell r="B1257" t="str">
            <v>PST - Industria Eletrônica da Amazônia Ltda</v>
          </cell>
          <cell r="C1257" t="str">
            <v>Unidade Manaus</v>
          </cell>
          <cell r="D1257" t="str">
            <v>4. Área Industrial</v>
          </cell>
          <cell r="E1257" t="str">
            <v>Operador Máquina</v>
          </cell>
          <cell r="F1257">
            <v>1343</v>
          </cell>
          <cell r="G1257" t="str">
            <v>O</v>
          </cell>
          <cell r="H1257">
            <v>6045</v>
          </cell>
          <cell r="K1257">
            <v>1</v>
          </cell>
          <cell r="L1257" t="str">
            <v>ATALHO</v>
          </cell>
        </row>
        <row r="1258">
          <cell r="A1258">
            <v>3505</v>
          </cell>
          <cell r="B1258" t="str">
            <v>PST - Industria Eletrônica da Amazônia Ltda</v>
          </cell>
          <cell r="C1258" t="str">
            <v>Unidade Manaus</v>
          </cell>
          <cell r="D1258" t="str">
            <v>4. Área Industrial</v>
          </cell>
          <cell r="E1258" t="str">
            <v>Operador Máquina Solda</v>
          </cell>
          <cell r="F1258">
            <v>1342</v>
          </cell>
          <cell r="G1258" t="str">
            <v>O</v>
          </cell>
          <cell r="H1258">
            <v>6054</v>
          </cell>
          <cell r="K1258">
            <v>0</v>
          </cell>
          <cell r="L1258" t="str">
            <v>Cargo NÃO encontrado</v>
          </cell>
        </row>
        <row r="1259">
          <cell r="A1259">
            <v>3509</v>
          </cell>
          <cell r="B1259" t="str">
            <v>PST - Industria Eletrônica da Amazônia Ltda</v>
          </cell>
          <cell r="C1259" t="str">
            <v>Unidade Manaus</v>
          </cell>
          <cell r="D1259" t="str">
            <v>4. Área Industrial</v>
          </cell>
          <cell r="E1259" t="str">
            <v>Operador Teste A</v>
          </cell>
          <cell r="F1259">
            <v>1342</v>
          </cell>
          <cell r="G1259" t="str">
            <v>O</v>
          </cell>
          <cell r="H1259">
            <v>6046</v>
          </cell>
          <cell r="K1259">
            <v>0</v>
          </cell>
          <cell r="L1259" t="str">
            <v>Cargo NÃO encontrado</v>
          </cell>
        </row>
        <row r="1260">
          <cell r="A1260">
            <v>3508</v>
          </cell>
          <cell r="B1260" t="str">
            <v>PST - Industria Eletrônica da Amazônia Ltda</v>
          </cell>
          <cell r="C1260" t="str">
            <v>Unidade Manaus</v>
          </cell>
          <cell r="D1260" t="str">
            <v>4. Área Industrial</v>
          </cell>
          <cell r="E1260" t="str">
            <v>Operador Teste B</v>
          </cell>
          <cell r="F1260">
            <v>1342</v>
          </cell>
          <cell r="G1260" t="str">
            <v>O</v>
          </cell>
          <cell r="H1260">
            <v>6046</v>
          </cell>
          <cell r="K1260">
            <v>0</v>
          </cell>
          <cell r="L1260" t="str">
            <v>Cargo NÃO encontrado</v>
          </cell>
        </row>
        <row r="1261">
          <cell r="A1261">
            <v>3507</v>
          </cell>
          <cell r="B1261" t="str">
            <v>PST - Industria Eletrônica da Amazônia Ltda</v>
          </cell>
          <cell r="C1261" t="str">
            <v>Unidade Manaus</v>
          </cell>
          <cell r="D1261" t="str">
            <v>4. Área Industrial</v>
          </cell>
          <cell r="E1261" t="str">
            <v>Operador Teste C</v>
          </cell>
          <cell r="F1261">
            <v>1342</v>
          </cell>
          <cell r="G1261" t="str">
            <v>O</v>
          </cell>
          <cell r="H1261">
            <v>6046</v>
          </cell>
          <cell r="K1261">
            <v>0</v>
          </cell>
          <cell r="L1261" t="str">
            <v>Cargo NÃO encontrado</v>
          </cell>
        </row>
        <row r="1262">
          <cell r="A1262">
            <v>3511</v>
          </cell>
          <cell r="B1262" t="str">
            <v>PST - Industria Eletrônica da Amazônia Ltda</v>
          </cell>
          <cell r="C1262" t="str">
            <v>Unidade Manaus</v>
          </cell>
          <cell r="D1262" t="str">
            <v>4. Área Industrial</v>
          </cell>
          <cell r="E1262" t="str">
            <v>Revisor</v>
          </cell>
          <cell r="F1262">
            <v>1342</v>
          </cell>
          <cell r="G1262" t="str">
            <v>O</v>
          </cell>
          <cell r="H1262">
            <v>6046</v>
          </cell>
          <cell r="K1262">
            <v>0</v>
          </cell>
          <cell r="L1262" t="str">
            <v>Cargo NÃO encontrado</v>
          </cell>
        </row>
        <row r="1263">
          <cell r="A1263">
            <v>3129</v>
          </cell>
          <cell r="B1263" t="str">
            <v>PST - Industria Eletrônica da Amazônia Ltda</v>
          </cell>
          <cell r="C1263" t="str">
            <v>Unidade Manaus</v>
          </cell>
          <cell r="D1263" t="str">
            <v>4. Área Industrial</v>
          </cell>
          <cell r="E1263" t="str">
            <v>Supervisor Controle Qualidade</v>
          </cell>
          <cell r="F1263">
            <v>1342</v>
          </cell>
          <cell r="G1263" t="str">
            <v>O</v>
          </cell>
          <cell r="H1263">
            <v>3008</v>
          </cell>
          <cell r="K1263">
            <v>0</v>
          </cell>
          <cell r="L1263" t="str">
            <v>Cargo NÃO encontrado</v>
          </cell>
        </row>
        <row r="1264">
          <cell r="A1264">
            <v>3142</v>
          </cell>
          <cell r="B1264" t="str">
            <v>PST - Industria Eletrônica da Amazônia Ltda</v>
          </cell>
          <cell r="C1264" t="str">
            <v>Unidade Manaus</v>
          </cell>
          <cell r="D1264" t="str">
            <v>4. Área Industrial</v>
          </cell>
          <cell r="E1264" t="str">
            <v>Supervisor Engenharia Processo </v>
          </cell>
          <cell r="F1264">
            <v>1342</v>
          </cell>
          <cell r="G1264" t="str">
            <v>O</v>
          </cell>
          <cell r="H1264">
            <v>3073</v>
          </cell>
          <cell r="K1264">
            <v>0</v>
          </cell>
          <cell r="L1264" t="str">
            <v>Cargo NÃO encontrado</v>
          </cell>
        </row>
        <row r="1265">
          <cell r="A1265">
            <v>3131</v>
          </cell>
          <cell r="B1265" t="str">
            <v>PST - Industria Eletrônica da Amazônia Ltda</v>
          </cell>
          <cell r="C1265" t="str">
            <v>Unidade Manaus</v>
          </cell>
          <cell r="D1265" t="str">
            <v>4. Área Industrial</v>
          </cell>
          <cell r="E1265" t="str">
            <v>Supervisor Geral Produção - MAO</v>
          </cell>
          <cell r="F1265">
            <v>1342</v>
          </cell>
          <cell r="G1265" t="str">
            <v>O</v>
          </cell>
          <cell r="H1265">
            <v>2032</v>
          </cell>
          <cell r="K1265">
            <v>0</v>
          </cell>
          <cell r="L1265" t="str">
            <v>Cargo NÃO encontrado</v>
          </cell>
        </row>
        <row r="1266">
          <cell r="A1266">
            <v>3167</v>
          </cell>
          <cell r="B1266" t="str">
            <v>PST - Industria Eletrônica da Amazônia Ltda</v>
          </cell>
          <cell r="C1266" t="str">
            <v>Unidade Manaus</v>
          </cell>
          <cell r="D1266" t="str">
            <v>4. Área Industrial</v>
          </cell>
          <cell r="E1266" t="str">
            <v>Supervisor Inserção Automática</v>
          </cell>
          <cell r="F1266">
            <v>1342</v>
          </cell>
          <cell r="G1266" t="str">
            <v>O</v>
          </cell>
          <cell r="H1266">
            <v>3011</v>
          </cell>
          <cell r="K1266">
            <v>0</v>
          </cell>
          <cell r="L1266" t="str">
            <v>Cargo NÃO encontrado</v>
          </cell>
        </row>
        <row r="1267">
          <cell r="A1267">
            <v>3132</v>
          </cell>
          <cell r="B1267" t="str">
            <v>PST - Industria Eletrônica da Amazônia Ltda</v>
          </cell>
          <cell r="C1267" t="str">
            <v>Unidade Manaus</v>
          </cell>
          <cell r="D1267" t="str">
            <v>4. Área Industrial</v>
          </cell>
          <cell r="E1267" t="str">
            <v>Supervisor Produção - MAO</v>
          </cell>
          <cell r="F1267">
            <v>1342</v>
          </cell>
          <cell r="G1267" t="str">
            <v>O</v>
          </cell>
          <cell r="H1267">
            <v>3011</v>
          </cell>
          <cell r="K1267">
            <v>0</v>
          </cell>
          <cell r="L1267" t="str">
            <v>Cargo NÃO encontrado</v>
          </cell>
        </row>
        <row r="1268">
          <cell r="A1268">
            <v>3478</v>
          </cell>
          <cell r="B1268" t="str">
            <v>PST - Industria Eletrônica da Amazônia Ltda</v>
          </cell>
          <cell r="C1268" t="str">
            <v>Unidade Manaus</v>
          </cell>
          <cell r="D1268" t="str">
            <v>4. Área Industrial</v>
          </cell>
          <cell r="E1268" t="str">
            <v>Técnico Eletrônico  Jr - E.I.</v>
          </cell>
          <cell r="F1268">
            <v>1342</v>
          </cell>
          <cell r="G1268" t="str">
            <v>O</v>
          </cell>
          <cell r="H1268">
            <v>5169</v>
          </cell>
          <cell r="K1268">
            <v>0</v>
          </cell>
          <cell r="L1268" t="str">
            <v>Cargo NÃO encontrado</v>
          </cell>
        </row>
        <row r="1269">
          <cell r="A1269">
            <v>3477</v>
          </cell>
          <cell r="B1269" t="str">
            <v>PST - Industria Eletrônica da Amazônia Ltda</v>
          </cell>
          <cell r="C1269" t="str">
            <v>Unidade Manaus</v>
          </cell>
          <cell r="D1269" t="str">
            <v>4. Área Industrial</v>
          </cell>
          <cell r="E1269" t="str">
            <v>Técnico Eletrônico  Pl - E.I.</v>
          </cell>
          <cell r="F1269">
            <v>1342</v>
          </cell>
          <cell r="G1269" t="str">
            <v>O</v>
          </cell>
          <cell r="H1269">
            <v>5118</v>
          </cell>
          <cell r="K1269">
            <v>0</v>
          </cell>
          <cell r="L1269" t="str">
            <v>Cargo NÃO encontrado</v>
          </cell>
        </row>
        <row r="1270">
          <cell r="A1270">
            <v>3482</v>
          </cell>
          <cell r="B1270" t="str">
            <v>PST - Industria Eletrônica da Amazônia Ltda</v>
          </cell>
          <cell r="C1270" t="str">
            <v>Unidade Manaus</v>
          </cell>
          <cell r="D1270" t="str">
            <v>4. Área Industrial</v>
          </cell>
          <cell r="E1270" t="str">
            <v>Técnico Eletrônico Jr - I.A.</v>
          </cell>
          <cell r="F1270">
            <v>1342</v>
          </cell>
          <cell r="G1270" t="str">
            <v>O</v>
          </cell>
          <cell r="H1270">
            <v>5169</v>
          </cell>
          <cell r="K1270">
            <v>0</v>
          </cell>
          <cell r="L1270" t="str">
            <v>Cargo NÃO encontrado</v>
          </cell>
        </row>
        <row r="1271">
          <cell r="A1271">
            <v>3171</v>
          </cell>
          <cell r="B1271" t="str">
            <v>PST - Industria Eletrônica da Amazônia Ltda</v>
          </cell>
          <cell r="C1271" t="str">
            <v>Unidade Manaus</v>
          </cell>
          <cell r="D1271" t="str">
            <v>4. Área Industrial</v>
          </cell>
          <cell r="E1271" t="str">
            <v>Técnico Eletrônico Pl - I.A.</v>
          </cell>
          <cell r="F1271">
            <v>1342</v>
          </cell>
          <cell r="G1271" t="str">
            <v>O</v>
          </cell>
          <cell r="H1271">
            <v>5118</v>
          </cell>
          <cell r="K1271">
            <v>0</v>
          </cell>
          <cell r="L1271" t="str">
            <v>Cargo NÃO encontrado</v>
          </cell>
        </row>
        <row r="1272">
          <cell r="A1272">
            <v>3143</v>
          </cell>
          <cell r="B1272" t="str">
            <v>PST - Industria Eletrônica da Amazônia Ltda</v>
          </cell>
          <cell r="C1272" t="str">
            <v>Unidade Manaus</v>
          </cell>
          <cell r="D1272" t="str">
            <v>4. Área Industrial</v>
          </cell>
          <cell r="E1272" t="str">
            <v>Técnico Eletrônico Sr - E.I.</v>
          </cell>
          <cell r="F1272">
            <v>1342</v>
          </cell>
          <cell r="G1272" t="str">
            <v>O</v>
          </cell>
          <cell r="H1272">
            <v>5170</v>
          </cell>
          <cell r="K1272">
            <v>0</v>
          </cell>
          <cell r="L1272" t="str">
            <v>Cargo NÃO encontrado</v>
          </cell>
        </row>
        <row r="1273">
          <cell r="A1273">
            <v>3483</v>
          </cell>
          <cell r="B1273" t="str">
            <v>PST - Industria Eletrônica da Amazônia Ltda</v>
          </cell>
          <cell r="C1273" t="str">
            <v>Unidade Manaus</v>
          </cell>
          <cell r="D1273" t="str">
            <v>4. Área Industrial</v>
          </cell>
          <cell r="E1273" t="str">
            <v>Técnico Eletrônico Sr - I.A.</v>
          </cell>
          <cell r="F1273">
            <v>1342</v>
          </cell>
          <cell r="G1273" t="str">
            <v>O</v>
          </cell>
          <cell r="H1273">
            <v>5170</v>
          </cell>
          <cell r="K1273">
            <v>0</v>
          </cell>
          <cell r="L1273" t="str">
            <v>Cargo NÃO encontrado</v>
          </cell>
        </row>
        <row r="1274">
          <cell r="A1274">
            <v>3480</v>
          </cell>
          <cell r="B1274" t="str">
            <v>PST - Industria Eletrônica da Amazônia Ltda</v>
          </cell>
          <cell r="C1274" t="str">
            <v>Unidade Manaus</v>
          </cell>
          <cell r="D1274" t="str">
            <v>4. Área Industrial</v>
          </cell>
          <cell r="E1274" t="str">
            <v>Técnico Manutenção Jr </v>
          </cell>
          <cell r="F1274">
            <v>1342</v>
          </cell>
          <cell r="G1274" t="str">
            <v>O</v>
          </cell>
          <cell r="H1274">
            <v>5172</v>
          </cell>
          <cell r="K1274">
            <v>0</v>
          </cell>
          <cell r="L1274" t="str">
            <v>Cargo NÃO encontrado</v>
          </cell>
        </row>
        <row r="1275">
          <cell r="A1275">
            <v>3514</v>
          </cell>
          <cell r="B1275" t="str">
            <v>PST - Industria Eletrônica da Amazônia Ltda</v>
          </cell>
          <cell r="C1275" t="str">
            <v>Unidade Manaus</v>
          </cell>
          <cell r="D1275" t="str">
            <v>4. Área Industrial</v>
          </cell>
          <cell r="E1275" t="str">
            <v>Técnico Manutenção Jr - I.A.</v>
          </cell>
          <cell r="F1275">
            <v>1342</v>
          </cell>
          <cell r="G1275" t="str">
            <v>O</v>
          </cell>
          <cell r="H1275">
            <v>5172</v>
          </cell>
          <cell r="K1275">
            <v>0</v>
          </cell>
          <cell r="L1275" t="str">
            <v>Cargo NÃO encontrado</v>
          </cell>
        </row>
        <row r="1276">
          <cell r="A1276">
            <v>3479</v>
          </cell>
          <cell r="B1276" t="str">
            <v>PST - Industria Eletrônica da Amazônia Ltda</v>
          </cell>
          <cell r="C1276" t="str">
            <v>Unidade Manaus</v>
          </cell>
          <cell r="D1276" t="str">
            <v>4. Área Industrial</v>
          </cell>
          <cell r="E1276" t="str">
            <v>Técnico Manutenção Pl </v>
          </cell>
          <cell r="F1276">
            <v>1342</v>
          </cell>
          <cell r="G1276" t="str">
            <v>O</v>
          </cell>
          <cell r="H1276">
            <v>5173</v>
          </cell>
          <cell r="K1276">
            <v>0</v>
          </cell>
          <cell r="L1276" t="str">
            <v>Cargo NÃO encontrado</v>
          </cell>
        </row>
        <row r="1277">
          <cell r="A1277">
            <v>3168</v>
          </cell>
          <cell r="B1277" t="str">
            <v>PST - Industria Eletrônica da Amazônia Ltda</v>
          </cell>
          <cell r="C1277" t="str">
            <v>Unidade Manaus</v>
          </cell>
          <cell r="D1277" t="str">
            <v>4. Área Industrial</v>
          </cell>
          <cell r="E1277" t="str">
            <v>Técnico Manutenção Pl - I.A.</v>
          </cell>
          <cell r="F1277">
            <v>1342</v>
          </cell>
          <cell r="G1277" t="str">
            <v>O</v>
          </cell>
          <cell r="H1277">
            <v>5173</v>
          </cell>
          <cell r="K1277">
            <v>0</v>
          </cell>
          <cell r="L1277" t="str">
            <v>Cargo NÃO encontrado</v>
          </cell>
        </row>
        <row r="1278">
          <cell r="A1278">
            <v>3144</v>
          </cell>
          <cell r="B1278" t="str">
            <v>PST - Industria Eletrônica da Amazônia Ltda</v>
          </cell>
          <cell r="C1278" t="str">
            <v>Unidade Manaus</v>
          </cell>
          <cell r="D1278" t="str">
            <v>4. Área Industrial</v>
          </cell>
          <cell r="E1278" t="str">
            <v>Técnico Manutenção Sr </v>
          </cell>
          <cell r="F1278">
            <v>1342</v>
          </cell>
          <cell r="G1278" t="str">
            <v>O</v>
          </cell>
          <cell r="H1278">
            <v>5174</v>
          </cell>
          <cell r="K1278">
            <v>0</v>
          </cell>
          <cell r="L1278" t="str">
            <v>Cargo NÃO encontrado</v>
          </cell>
        </row>
        <row r="1279">
          <cell r="A1279">
            <v>3513</v>
          </cell>
          <cell r="B1279" t="str">
            <v>PST - Industria Eletrônica da Amazônia Ltda</v>
          </cell>
          <cell r="C1279" t="str">
            <v>Unidade Manaus</v>
          </cell>
          <cell r="D1279" t="str">
            <v>4. Área Industrial</v>
          </cell>
          <cell r="E1279" t="str">
            <v>Técnico Manutenção Sr - I.A.</v>
          </cell>
          <cell r="F1279">
            <v>1342</v>
          </cell>
          <cell r="G1279" t="str">
            <v>O</v>
          </cell>
          <cell r="H1279">
            <v>5174</v>
          </cell>
          <cell r="K1279">
            <v>0</v>
          </cell>
          <cell r="L1279" t="str">
            <v>Cargo NÃO encontrado</v>
          </cell>
        </row>
        <row r="1280">
          <cell r="A1280">
            <v>3419</v>
          </cell>
          <cell r="B1280" t="str">
            <v>PST - Industria Eletrônica da Amazônia Ltda</v>
          </cell>
          <cell r="C1280" t="str">
            <v>Unidade Manaus</v>
          </cell>
          <cell r="D1280" t="str">
            <v>4. Área Industrial</v>
          </cell>
          <cell r="E1280" t="str">
            <v>Técnico Processo Jr</v>
          </cell>
          <cell r="F1280">
            <v>1342</v>
          </cell>
          <cell r="G1280" t="str">
            <v>O</v>
          </cell>
          <cell r="H1280">
            <v>5175</v>
          </cell>
          <cell r="K1280">
            <v>0</v>
          </cell>
          <cell r="L1280" t="str">
            <v>Cargo NÃO encontrado</v>
          </cell>
        </row>
        <row r="1281">
          <cell r="A1281">
            <v>3409</v>
          </cell>
          <cell r="B1281" t="str">
            <v>PST - Industria Eletrônica da Amazônia Ltda</v>
          </cell>
          <cell r="C1281" t="str">
            <v>Unidade Manaus</v>
          </cell>
          <cell r="D1281" t="str">
            <v>4. Área Industrial</v>
          </cell>
          <cell r="E1281" t="str">
            <v>Técnico Processo Pl</v>
          </cell>
          <cell r="F1281">
            <v>1342</v>
          </cell>
          <cell r="G1281" t="str">
            <v>O</v>
          </cell>
          <cell r="H1281">
            <v>5119</v>
          </cell>
          <cell r="K1281">
            <v>0</v>
          </cell>
          <cell r="L1281" t="str">
            <v>Cargo NÃO encontrado</v>
          </cell>
        </row>
        <row r="1282">
          <cell r="A1282">
            <v>3145</v>
          </cell>
          <cell r="B1282" t="str">
            <v>PST - Industria Eletrônica da Amazônia Ltda</v>
          </cell>
          <cell r="C1282" t="str">
            <v>Unidade Manaus</v>
          </cell>
          <cell r="D1282" t="str">
            <v>4. Área Industrial</v>
          </cell>
          <cell r="E1282" t="str">
            <v>Técnico Processo Sr</v>
          </cell>
          <cell r="F1282">
            <v>1342</v>
          </cell>
          <cell r="G1282" t="str">
            <v>O</v>
          </cell>
          <cell r="H1282">
            <v>5176</v>
          </cell>
          <cell r="K1282">
            <v>0</v>
          </cell>
          <cell r="L1282" t="str">
            <v>Cargo NÃO encontrado</v>
          </cell>
        </row>
        <row r="1283">
          <cell r="A1283">
            <v>3490</v>
          </cell>
          <cell r="B1283" t="str">
            <v>PST - Industria Eletrônica da Amazônia Ltda</v>
          </cell>
          <cell r="C1283" t="str">
            <v>Unidade Manaus</v>
          </cell>
          <cell r="D1283" t="str">
            <v>4. Área Industrial</v>
          </cell>
          <cell r="E1283" t="str">
            <v>01. Função Inserção Discreto</v>
          </cell>
          <cell r="F1283">
            <v>1350</v>
          </cell>
          <cell r="G1283" t="str">
            <v>O</v>
          </cell>
          <cell r="K1283">
            <v>0</v>
          </cell>
          <cell r="L1283" t="str">
            <v>Cargo NÃO encontrado</v>
          </cell>
        </row>
        <row r="1284">
          <cell r="A1284">
            <v>3569</v>
          </cell>
          <cell r="B1284" t="str">
            <v>PST - Industria Eletrônica da Amazônia Ltda</v>
          </cell>
          <cell r="C1284" t="str">
            <v>Unidade Manaus</v>
          </cell>
          <cell r="D1284" t="str">
            <v>4. Área Industrial</v>
          </cell>
          <cell r="E1284" t="str">
            <v>02. Função Solda</v>
          </cell>
          <cell r="F1284">
            <v>1350</v>
          </cell>
          <cell r="G1284" t="str">
            <v>O</v>
          </cell>
          <cell r="K1284">
            <v>0</v>
          </cell>
          <cell r="L1284" t="str">
            <v>Cargo NÃO encontrado</v>
          </cell>
        </row>
        <row r="1285">
          <cell r="A1285">
            <v>3493</v>
          </cell>
          <cell r="B1285" t="str">
            <v>PST - Industria Eletrônica da Amazônia Ltda</v>
          </cell>
          <cell r="C1285" t="str">
            <v>Unidade Manaus</v>
          </cell>
          <cell r="D1285" t="str">
            <v>4. Área Industrial</v>
          </cell>
          <cell r="E1285" t="str">
            <v>03. Função  Acabamento/ Embalagem</v>
          </cell>
          <cell r="F1285">
            <v>1350</v>
          </cell>
          <cell r="G1285" t="str">
            <v>O</v>
          </cell>
          <cell r="K1285">
            <v>0</v>
          </cell>
          <cell r="L1285" t="str">
            <v>Cargo NÃO encontrado</v>
          </cell>
        </row>
        <row r="1286">
          <cell r="A1286">
            <v>3494</v>
          </cell>
          <cell r="B1286" t="str">
            <v>PST - Industria Eletrônica da Amazônia Ltda</v>
          </cell>
          <cell r="C1286" t="str">
            <v>Unidade Manaus</v>
          </cell>
          <cell r="D1286" t="str">
            <v>4. Área Industrial</v>
          </cell>
          <cell r="E1286" t="str">
            <v>04. Função Chicotagem</v>
          </cell>
          <cell r="F1286">
            <v>1350</v>
          </cell>
          <cell r="G1286" t="str">
            <v>O</v>
          </cell>
          <cell r="K1286">
            <v>0</v>
          </cell>
          <cell r="L1286" t="str">
            <v>Cargo NÃO encontrado</v>
          </cell>
        </row>
        <row r="1287">
          <cell r="A1287">
            <v>3495</v>
          </cell>
          <cell r="B1287" t="str">
            <v>PST - Industria Eletrônica da Amazônia Ltda</v>
          </cell>
          <cell r="C1287" t="str">
            <v>Unidade Manaus</v>
          </cell>
          <cell r="D1287" t="str">
            <v>4. Área Industrial</v>
          </cell>
          <cell r="E1287" t="str">
            <v>05. Função Sirene</v>
          </cell>
          <cell r="F1287">
            <v>1350</v>
          </cell>
          <cell r="G1287" t="str">
            <v>O</v>
          </cell>
          <cell r="K1287">
            <v>0</v>
          </cell>
          <cell r="L1287" t="str">
            <v>Cargo NÃO encontrado</v>
          </cell>
        </row>
        <row r="1288">
          <cell r="A1288">
            <v>3488</v>
          </cell>
          <cell r="B1288" t="str">
            <v>PST - Industria Eletrônica da Amazônia Ltda</v>
          </cell>
          <cell r="C1288" t="str">
            <v>Unidade Manaus</v>
          </cell>
          <cell r="D1288" t="str">
            <v>4. Área Industrial</v>
          </cell>
          <cell r="E1288" t="str">
            <v>06. Função Amplificador/ Antena</v>
          </cell>
          <cell r="F1288">
            <v>1350</v>
          </cell>
          <cell r="G1288" t="str">
            <v>O</v>
          </cell>
          <cell r="K1288">
            <v>0</v>
          </cell>
          <cell r="L1288" t="str">
            <v>Cargo NÃO encontrado</v>
          </cell>
        </row>
        <row r="1289">
          <cell r="A1289">
            <v>3496</v>
          </cell>
          <cell r="B1289" t="str">
            <v>PST - Industria Eletrônica da Amazônia Ltda</v>
          </cell>
          <cell r="C1289" t="str">
            <v>Unidade Manaus</v>
          </cell>
          <cell r="D1289" t="str">
            <v>4. Área Industrial</v>
          </cell>
          <cell r="E1289" t="str">
            <v>07. Função SW/ Acessórios</v>
          </cell>
          <cell r="F1289">
            <v>1350</v>
          </cell>
          <cell r="G1289" t="str">
            <v>O</v>
          </cell>
          <cell r="K1289">
            <v>0</v>
          </cell>
          <cell r="L1289" t="str">
            <v>Cargo NÃO encontrado</v>
          </cell>
        </row>
        <row r="1290">
          <cell r="A1290">
            <v>3497</v>
          </cell>
          <cell r="B1290" t="str">
            <v>PST - Industria Eletrônica da Amazônia Ltda</v>
          </cell>
          <cell r="C1290" t="str">
            <v>Unidade Manaus</v>
          </cell>
          <cell r="D1290" t="str">
            <v>4. Área Industrial</v>
          </cell>
          <cell r="E1290" t="str">
            <v>08. Função PS</v>
          </cell>
          <cell r="F1290">
            <v>1350</v>
          </cell>
          <cell r="G1290" t="str">
            <v>O</v>
          </cell>
          <cell r="K1290">
            <v>0</v>
          </cell>
          <cell r="L1290" t="str">
            <v>Cargo NÃO encontrado</v>
          </cell>
        </row>
        <row r="1291">
          <cell r="A1291">
            <v>3847</v>
          </cell>
          <cell r="B1291" t="str">
            <v>PST - Industria Eletrônica da Amazônia Ltda</v>
          </cell>
          <cell r="C1291" t="str">
            <v>Unidade Manaus</v>
          </cell>
          <cell r="D1291" t="str">
            <v>4. Área Industrial</v>
          </cell>
          <cell r="E1291" t="str">
            <v>10. Função Equipamento Original</v>
          </cell>
          <cell r="F1291">
            <v>1350</v>
          </cell>
          <cell r="G1291" t="str">
            <v>O</v>
          </cell>
          <cell r="K1291">
            <v>0</v>
          </cell>
          <cell r="L1291" t="str">
            <v>Cargo NÃO encontrado</v>
          </cell>
        </row>
        <row r="1292">
          <cell r="A1292">
            <v>3630</v>
          </cell>
          <cell r="B1292" t="str">
            <v>PST - Industria Eletrônica da Amazônia Ltda</v>
          </cell>
          <cell r="C1292" t="str">
            <v>Unidade Manaus</v>
          </cell>
          <cell r="D1292" t="str">
            <v>4. Área Industrial</v>
          </cell>
          <cell r="E1292" t="str">
            <v>11. Função Kit Trava</v>
          </cell>
          <cell r="F1292">
            <v>1350</v>
          </cell>
          <cell r="G1292" t="str">
            <v>O</v>
          </cell>
          <cell r="K1292">
            <v>0</v>
          </cell>
          <cell r="L1292" t="str">
            <v>Cargo NÃO encontrado</v>
          </cell>
        </row>
        <row r="1293">
          <cell r="A1293">
            <v>3500</v>
          </cell>
          <cell r="B1293" t="str">
            <v>PST - Industria Eletrônica da Amazônia Ltda</v>
          </cell>
          <cell r="C1293" t="str">
            <v>Unidade Manaus</v>
          </cell>
          <cell r="D1293" t="str">
            <v>4. Área Industrial</v>
          </cell>
          <cell r="E1293" t="str">
            <v>12. Função Kit Vidro</v>
          </cell>
          <cell r="F1293">
            <v>1350</v>
          </cell>
          <cell r="G1293" t="str">
            <v>O</v>
          </cell>
          <cell r="K1293">
            <v>0</v>
          </cell>
          <cell r="L1293" t="str">
            <v>Cargo NÃO encontrado</v>
          </cell>
        </row>
        <row r="1294">
          <cell r="B1294" t="str">
            <v>PST - Industria Eletrônica da Amazônia Ltda</v>
          </cell>
          <cell r="C1294" t="str">
            <v>Unidade Manaus</v>
          </cell>
          <cell r="D1294" t="str">
            <v>4. Área Industrial</v>
          </cell>
          <cell r="E1294" t="str">
            <v>12. Função Kit Vidro</v>
          </cell>
          <cell r="F1294">
            <v>1350</v>
          </cell>
          <cell r="G1294" t="str">
            <v>O</v>
          </cell>
          <cell r="K1294">
            <v>0</v>
          </cell>
          <cell r="L1294" t="str">
            <v>Cargo NÃO encontrado</v>
          </cell>
        </row>
        <row r="1295">
          <cell r="K1295">
            <v>0</v>
          </cell>
          <cell r="L1295" t="str">
            <v>Cargo NÃO encontrado</v>
          </cell>
        </row>
        <row r="1296">
          <cell r="K1296">
            <v>0</v>
          </cell>
          <cell r="L1296" t="str">
            <v>Cargo NÃO encontrado</v>
          </cell>
        </row>
        <row r="1297">
          <cell r="K1297">
            <v>0</v>
          </cell>
          <cell r="L1297" t="str">
            <v>Cargo NÃO encontrado</v>
          </cell>
        </row>
        <row r="1298">
          <cell r="K1298">
            <v>0</v>
          </cell>
          <cell r="L1298" t="str">
            <v>Cargo NÃO encontrado</v>
          </cell>
        </row>
        <row r="1299">
          <cell r="K1299">
            <v>0</v>
          </cell>
          <cell r="L1299" t="str">
            <v>Cargo NÃO encontrado</v>
          </cell>
        </row>
        <row r="1300">
          <cell r="K1300">
            <v>0</v>
          </cell>
          <cell r="L1300" t="str">
            <v>Cargo NÃO encontrado</v>
          </cell>
        </row>
        <row r="1301">
          <cell r="K1301">
            <v>0</v>
          </cell>
          <cell r="L1301" t="str">
            <v>Cargo NÃO encontrado</v>
          </cell>
        </row>
        <row r="1302">
          <cell r="K1302">
            <v>0</v>
          </cell>
          <cell r="L1302" t="str">
            <v>Cargo NÃO encontrado</v>
          </cell>
        </row>
        <row r="1303">
          <cell r="K1303">
            <v>0</v>
          </cell>
          <cell r="L1303" t="str">
            <v>Cargo NÃO encontrado</v>
          </cell>
        </row>
        <row r="1304">
          <cell r="K1304">
            <v>0</v>
          </cell>
          <cell r="L1304" t="str">
            <v>Cargo NÃO encontrado</v>
          </cell>
        </row>
        <row r="1305">
          <cell r="K1305">
            <v>0</v>
          </cell>
          <cell r="L1305" t="str">
            <v>Cargo NÃO encontrado</v>
          </cell>
        </row>
        <row r="1306">
          <cell r="K1306">
            <v>0</v>
          </cell>
          <cell r="L1306" t="str">
            <v>Cargo NÃO encontrado</v>
          </cell>
        </row>
        <row r="1307">
          <cell r="K1307">
            <v>0</v>
          </cell>
          <cell r="L1307" t="str">
            <v>Cargo NÃO encontrado</v>
          </cell>
        </row>
        <row r="1308">
          <cell r="K1308">
            <v>0</v>
          </cell>
          <cell r="L1308" t="str">
            <v>Cargo NÃO encontrado</v>
          </cell>
        </row>
        <row r="1309">
          <cell r="K1309">
            <v>0</v>
          </cell>
          <cell r="L1309" t="str">
            <v>Cargo NÃO encontrado</v>
          </cell>
        </row>
        <row r="1310">
          <cell r="K1310">
            <v>0</v>
          </cell>
          <cell r="L1310" t="str">
            <v>Cargo NÃO encontrado</v>
          </cell>
        </row>
        <row r="1311">
          <cell r="K1311">
            <v>0</v>
          </cell>
          <cell r="L1311" t="str">
            <v>Cargo NÃO encontrado</v>
          </cell>
        </row>
        <row r="1312">
          <cell r="K1312">
            <v>0</v>
          </cell>
          <cell r="L1312" t="str">
            <v>Cargo NÃO encontrado</v>
          </cell>
        </row>
        <row r="1313">
          <cell r="K1313">
            <v>0</v>
          </cell>
          <cell r="L1313" t="str">
            <v>Cargo NÃO encontrado</v>
          </cell>
        </row>
        <row r="1314">
          <cell r="K1314">
            <v>0</v>
          </cell>
          <cell r="L1314" t="str">
            <v>Cargo NÃO encontrado</v>
          </cell>
        </row>
        <row r="1315">
          <cell r="K1315">
            <v>0</v>
          </cell>
          <cell r="L1315" t="str">
            <v>Cargo NÃO encontrado</v>
          </cell>
        </row>
        <row r="1316">
          <cell r="K1316">
            <v>0</v>
          </cell>
          <cell r="L1316" t="str">
            <v>Cargo NÃO encontrado</v>
          </cell>
        </row>
        <row r="1317">
          <cell r="K1317">
            <v>0</v>
          </cell>
          <cell r="L1317" t="str">
            <v>Cargo NÃO encontrado</v>
          </cell>
        </row>
        <row r="1318">
          <cell r="K1318">
            <v>0</v>
          </cell>
          <cell r="L1318" t="str">
            <v>Cargo NÃO encontrado</v>
          </cell>
        </row>
        <row r="1319">
          <cell r="K1319">
            <v>0</v>
          </cell>
          <cell r="L1319" t="str">
            <v>Cargo NÃO encontrado</v>
          </cell>
        </row>
        <row r="1320">
          <cell r="K1320">
            <v>0</v>
          </cell>
          <cell r="L1320" t="str">
            <v>Cargo NÃO encontrado</v>
          </cell>
        </row>
        <row r="1321">
          <cell r="K1321">
            <v>0</v>
          </cell>
          <cell r="L1321" t="str">
            <v>Cargo NÃO encontrado</v>
          </cell>
        </row>
        <row r="1322">
          <cell r="K1322">
            <v>0</v>
          </cell>
          <cell r="L1322" t="str">
            <v>Cargo NÃO encontrado</v>
          </cell>
        </row>
        <row r="1323">
          <cell r="K1323">
            <v>0</v>
          </cell>
          <cell r="L1323" t="str">
            <v>Cargo NÃO encontrado</v>
          </cell>
        </row>
        <row r="1324">
          <cell r="K1324">
            <v>0</v>
          </cell>
          <cell r="L1324" t="str">
            <v>Cargo NÃO encontrado</v>
          </cell>
        </row>
        <row r="1325">
          <cell r="K1325">
            <v>0</v>
          </cell>
          <cell r="L1325" t="str">
            <v>Cargo NÃO encontrado</v>
          </cell>
        </row>
        <row r="1326">
          <cell r="K1326">
            <v>0</v>
          </cell>
          <cell r="L1326" t="str">
            <v>Cargo NÃO encontrado</v>
          </cell>
        </row>
        <row r="1327">
          <cell r="K1327">
            <v>0</v>
          </cell>
          <cell r="L1327" t="str">
            <v>Cargo NÃO encontrado</v>
          </cell>
        </row>
        <row r="1328">
          <cell r="K1328">
            <v>0</v>
          </cell>
          <cell r="L1328" t="str">
            <v>Cargo NÃO encontrado</v>
          </cell>
        </row>
        <row r="1329">
          <cell r="K1329">
            <v>0</v>
          </cell>
          <cell r="L1329" t="str">
            <v>Cargo NÃO encontrado</v>
          </cell>
        </row>
        <row r="1330">
          <cell r="K1330">
            <v>0</v>
          </cell>
          <cell r="L1330" t="str">
            <v>Cargo NÃO encontrado</v>
          </cell>
        </row>
        <row r="1331">
          <cell r="K1331">
            <v>0</v>
          </cell>
          <cell r="L1331" t="str">
            <v>Cargo NÃO encontrado</v>
          </cell>
        </row>
        <row r="1332">
          <cell r="K1332">
            <v>0</v>
          </cell>
          <cell r="L1332" t="str">
            <v>Cargo NÃO encontrado</v>
          </cell>
        </row>
        <row r="1333">
          <cell r="K1333">
            <v>0</v>
          </cell>
          <cell r="L1333" t="str">
            <v>Cargo NÃO encontrado</v>
          </cell>
        </row>
        <row r="1334">
          <cell r="K1334">
            <v>0</v>
          </cell>
          <cell r="L1334" t="str">
            <v>Cargo NÃO encontrado</v>
          </cell>
        </row>
        <row r="1335">
          <cell r="K1335">
            <v>0</v>
          </cell>
          <cell r="L1335" t="str">
            <v>Cargo NÃO encontrado</v>
          </cell>
        </row>
        <row r="1336">
          <cell r="K1336">
            <v>0</v>
          </cell>
          <cell r="L1336" t="str">
            <v>Cargo NÃO encontrado</v>
          </cell>
        </row>
        <row r="1337">
          <cell r="K1337">
            <v>0</v>
          </cell>
          <cell r="L1337" t="str">
            <v>Cargo NÃO encontrado</v>
          </cell>
        </row>
        <row r="1338">
          <cell r="K1338">
            <v>0</v>
          </cell>
          <cell r="L1338" t="str">
            <v>Cargo NÃO encontrado</v>
          </cell>
        </row>
        <row r="1339">
          <cell r="K1339">
            <v>0</v>
          </cell>
          <cell r="L1339" t="str">
            <v>Cargo NÃO encontrado</v>
          </cell>
        </row>
        <row r="1340">
          <cell r="K1340">
            <v>0</v>
          </cell>
          <cell r="L1340" t="str">
            <v>Cargo NÃO encontrado</v>
          </cell>
        </row>
        <row r="1341">
          <cell r="K1341">
            <v>0</v>
          </cell>
          <cell r="L1341" t="str">
            <v>Cargo NÃO encontrado</v>
          </cell>
        </row>
        <row r="1342">
          <cell r="K1342">
            <v>0</v>
          </cell>
          <cell r="L1342" t="str">
            <v>Cargo NÃO encontrado</v>
          </cell>
        </row>
        <row r="1343">
          <cell r="K1343">
            <v>0</v>
          </cell>
          <cell r="L1343" t="str">
            <v>Cargo NÃO encontrado</v>
          </cell>
        </row>
        <row r="1344">
          <cell r="K1344">
            <v>0</v>
          </cell>
          <cell r="L1344" t="str">
            <v>Cargo NÃO encontrado</v>
          </cell>
        </row>
        <row r="1345">
          <cell r="K1345">
            <v>0</v>
          </cell>
          <cell r="L1345" t="str">
            <v>Cargo NÃO encontrado</v>
          </cell>
        </row>
        <row r="1346">
          <cell r="K1346">
            <v>0</v>
          </cell>
          <cell r="L1346" t="str">
            <v>Cargo NÃO encontrado</v>
          </cell>
        </row>
        <row r="1347">
          <cell r="K1347">
            <v>0</v>
          </cell>
          <cell r="L1347" t="str">
            <v>Cargo NÃO encontrado</v>
          </cell>
        </row>
        <row r="1348">
          <cell r="K1348">
            <v>0</v>
          </cell>
          <cell r="L1348" t="str">
            <v>Cargo NÃO encontrado</v>
          </cell>
        </row>
        <row r="1349">
          <cell r="K1349">
            <v>0</v>
          </cell>
          <cell r="L1349" t="str">
            <v>Cargo NÃO encontrado</v>
          </cell>
        </row>
        <row r="1350">
          <cell r="K1350">
            <v>0</v>
          </cell>
          <cell r="L1350" t="str">
            <v>Cargo NÃO encontrado</v>
          </cell>
        </row>
        <row r="1351">
          <cell r="K1351">
            <v>0</v>
          </cell>
          <cell r="L1351" t="str">
            <v>Cargo NÃO encontrado</v>
          </cell>
        </row>
        <row r="1352">
          <cell r="K1352">
            <v>0</v>
          </cell>
          <cell r="L1352" t="str">
            <v>Cargo NÃO encontrado</v>
          </cell>
        </row>
        <row r="1353">
          <cell r="K1353">
            <v>0</v>
          </cell>
          <cell r="L1353" t="str">
            <v>Cargo NÃO encontrado</v>
          </cell>
        </row>
        <row r="1354">
          <cell r="K1354">
            <v>0</v>
          </cell>
          <cell r="L1354" t="str">
            <v>Cargo NÃO encontrado</v>
          </cell>
        </row>
        <row r="1355">
          <cell r="K1355">
            <v>0</v>
          </cell>
          <cell r="L1355" t="str">
            <v>Cargo NÃO encontrado</v>
          </cell>
        </row>
        <row r="1356">
          <cell r="K1356">
            <v>0</v>
          </cell>
          <cell r="L1356" t="str">
            <v>Cargo NÃO encontrado</v>
          </cell>
        </row>
        <row r="1357">
          <cell r="K1357">
            <v>0</v>
          </cell>
          <cell r="L1357" t="str">
            <v>Cargo NÃO encontrado</v>
          </cell>
        </row>
        <row r="1358">
          <cell r="K1358">
            <v>0</v>
          </cell>
          <cell r="L1358" t="str">
            <v>Cargo NÃO encontrado</v>
          </cell>
        </row>
        <row r="1359">
          <cell r="K1359">
            <v>0</v>
          </cell>
          <cell r="L1359" t="str">
            <v>Cargo NÃO encontrado</v>
          </cell>
        </row>
        <row r="1360">
          <cell r="K1360">
            <v>0</v>
          </cell>
          <cell r="L1360" t="str">
            <v>Cargo NÃO encontrado</v>
          </cell>
        </row>
        <row r="1361">
          <cell r="K1361">
            <v>0</v>
          </cell>
          <cell r="L1361" t="str">
            <v>Cargo NÃO encontrado</v>
          </cell>
        </row>
        <row r="1362">
          <cell r="K1362">
            <v>0</v>
          </cell>
          <cell r="L1362" t="str">
            <v>Cargo NÃO encontrado</v>
          </cell>
        </row>
        <row r="1363">
          <cell r="K1363">
            <v>0</v>
          </cell>
          <cell r="L1363" t="str">
            <v>Cargo NÃO encontrado</v>
          </cell>
        </row>
        <row r="1364">
          <cell r="K1364">
            <v>0</v>
          </cell>
          <cell r="L1364" t="str">
            <v>Cargo NÃO encontrado</v>
          </cell>
        </row>
        <row r="1365">
          <cell r="K1365">
            <v>0</v>
          </cell>
          <cell r="L1365" t="str">
            <v>Cargo NÃO encontrado</v>
          </cell>
        </row>
        <row r="1366">
          <cell r="K1366">
            <v>0</v>
          </cell>
          <cell r="L1366" t="str">
            <v>Cargo NÃO encontrado</v>
          </cell>
        </row>
        <row r="1367">
          <cell r="K1367">
            <v>0</v>
          </cell>
          <cell r="L1367" t="str">
            <v>Cargo NÃO encontrado</v>
          </cell>
        </row>
        <row r="1368">
          <cell r="K1368">
            <v>0</v>
          </cell>
          <cell r="L1368" t="str">
            <v>Cargo NÃO encontrado</v>
          </cell>
        </row>
        <row r="1369">
          <cell r="K1369">
            <v>0</v>
          </cell>
          <cell r="L1369" t="str">
            <v>Cargo NÃO encontrado</v>
          </cell>
        </row>
        <row r="1370">
          <cell r="K1370">
            <v>0</v>
          </cell>
          <cell r="L1370" t="str">
            <v>Cargo NÃO encontrado</v>
          </cell>
        </row>
        <row r="1371">
          <cell r="K1371">
            <v>0</v>
          </cell>
          <cell r="L1371" t="str">
            <v>Cargo NÃO encontrado</v>
          </cell>
        </row>
        <row r="1372">
          <cell r="K1372">
            <v>0</v>
          </cell>
          <cell r="L1372" t="str">
            <v>Cargo NÃO encontrado</v>
          </cell>
        </row>
        <row r="1373">
          <cell r="K1373">
            <v>0</v>
          </cell>
          <cell r="L1373" t="str">
            <v>Cargo NÃO encontrado</v>
          </cell>
        </row>
        <row r="1374">
          <cell r="K1374">
            <v>0</v>
          </cell>
          <cell r="L1374" t="str">
            <v>Cargo NÃO encontrado</v>
          </cell>
        </row>
        <row r="1375">
          <cell r="K1375">
            <v>0</v>
          </cell>
          <cell r="L1375" t="str">
            <v>Cargo NÃO encontrado</v>
          </cell>
        </row>
        <row r="1376">
          <cell r="K1376">
            <v>0</v>
          </cell>
          <cell r="L1376" t="str">
            <v>Cargo NÃO encontrado</v>
          </cell>
        </row>
        <row r="1377">
          <cell r="K1377">
            <v>0</v>
          </cell>
          <cell r="L1377" t="str">
            <v>Cargo NÃO encontrado</v>
          </cell>
        </row>
        <row r="1378">
          <cell r="K1378">
            <v>0</v>
          </cell>
          <cell r="L1378" t="str">
            <v>Cargo NÃO encontrado</v>
          </cell>
        </row>
        <row r="1379">
          <cell r="K1379">
            <v>0</v>
          </cell>
          <cell r="L1379" t="str">
            <v>Cargo NÃO encontrado</v>
          </cell>
        </row>
        <row r="1380">
          <cell r="K1380">
            <v>0</v>
          </cell>
          <cell r="L1380" t="str">
            <v>Cargo NÃO encontrado</v>
          </cell>
        </row>
        <row r="1381">
          <cell r="K1381">
            <v>0</v>
          </cell>
          <cell r="L1381" t="str">
            <v>Cargo NÃO encontrado</v>
          </cell>
        </row>
        <row r="1382">
          <cell r="K1382">
            <v>0</v>
          </cell>
          <cell r="L1382" t="str">
            <v>Cargo NÃO encontrado</v>
          </cell>
        </row>
        <row r="1383">
          <cell r="K1383">
            <v>0</v>
          </cell>
          <cell r="L1383" t="str">
            <v>Cargo NÃO encontrado</v>
          </cell>
        </row>
        <row r="1384">
          <cell r="K1384">
            <v>0</v>
          </cell>
          <cell r="L1384" t="str">
            <v>Cargo NÃO encontrado</v>
          </cell>
        </row>
        <row r="1385">
          <cell r="K1385">
            <v>0</v>
          </cell>
          <cell r="L1385" t="str">
            <v>Cargo NÃO encontrado</v>
          </cell>
        </row>
        <row r="1386">
          <cell r="K1386">
            <v>0</v>
          </cell>
          <cell r="L1386" t="str">
            <v>Cargo NÃO encontrado</v>
          </cell>
        </row>
        <row r="1387">
          <cell r="K1387">
            <v>0</v>
          </cell>
          <cell r="L1387" t="str">
            <v>Cargo NÃO encontrado</v>
          </cell>
        </row>
        <row r="1388">
          <cell r="K1388">
            <v>0</v>
          </cell>
          <cell r="L1388" t="str">
            <v>Cargo NÃO encontrado</v>
          </cell>
        </row>
        <row r="1389">
          <cell r="K1389">
            <v>0</v>
          </cell>
          <cell r="L1389" t="str">
            <v>Cargo NÃO encontrado</v>
          </cell>
        </row>
        <row r="1390">
          <cell r="K1390">
            <v>0</v>
          </cell>
          <cell r="L1390" t="str">
            <v>Cargo NÃO encontrado</v>
          </cell>
        </row>
        <row r="1391">
          <cell r="K1391">
            <v>0</v>
          </cell>
          <cell r="L1391" t="str">
            <v>Cargo NÃO encontrado</v>
          </cell>
        </row>
        <row r="1392">
          <cell r="K1392">
            <v>0</v>
          </cell>
          <cell r="L1392" t="str">
            <v>Cargo NÃO encontrado</v>
          </cell>
        </row>
        <row r="1393">
          <cell r="K1393">
            <v>0</v>
          </cell>
          <cell r="L1393" t="str">
            <v>Cargo NÃO encontrado</v>
          </cell>
        </row>
        <row r="1394">
          <cell r="K1394">
            <v>0</v>
          </cell>
          <cell r="L1394" t="str">
            <v>Cargo NÃO encontrado</v>
          </cell>
        </row>
        <row r="1395">
          <cell r="K1395">
            <v>0</v>
          </cell>
          <cell r="L1395" t="str">
            <v>Cargo NÃO encontrado</v>
          </cell>
        </row>
        <row r="1396">
          <cell r="K1396">
            <v>0</v>
          </cell>
          <cell r="L1396" t="str">
            <v>Cargo NÃO encontrado</v>
          </cell>
        </row>
        <row r="1397">
          <cell r="K1397">
            <v>0</v>
          </cell>
          <cell r="L1397" t="str">
            <v>Cargo NÃO encontrado</v>
          </cell>
        </row>
        <row r="1398">
          <cell r="K1398">
            <v>0</v>
          </cell>
          <cell r="L1398" t="str">
            <v>Cargo NÃO encontrado</v>
          </cell>
        </row>
        <row r="1399">
          <cell r="K1399">
            <v>0</v>
          </cell>
          <cell r="L1399" t="str">
            <v>Cargo NÃO encontrado</v>
          </cell>
        </row>
        <row r="1400">
          <cell r="K1400">
            <v>0</v>
          </cell>
          <cell r="L1400" t="str">
            <v>Cargo NÃO encontrado</v>
          </cell>
        </row>
        <row r="1401">
          <cell r="K1401">
            <v>0</v>
          </cell>
          <cell r="L1401" t="str">
            <v>Cargo NÃO encontrado</v>
          </cell>
        </row>
        <row r="1402">
          <cell r="K1402">
            <v>0</v>
          </cell>
          <cell r="L1402" t="str">
            <v>Cargo NÃO encontrado</v>
          </cell>
        </row>
        <row r="1403">
          <cell r="K1403">
            <v>0</v>
          </cell>
          <cell r="L1403" t="str">
            <v>Cargo NÃO encontrado</v>
          </cell>
        </row>
        <row r="1404">
          <cell r="K1404">
            <v>0</v>
          </cell>
          <cell r="L1404" t="str">
            <v>Cargo NÃO encontrado</v>
          </cell>
        </row>
        <row r="1405">
          <cell r="K1405">
            <v>0</v>
          </cell>
          <cell r="L1405" t="str">
            <v>Cargo NÃO encontrado</v>
          </cell>
        </row>
        <row r="1406">
          <cell r="K1406">
            <v>0</v>
          </cell>
          <cell r="L1406" t="str">
            <v>Cargo NÃO encontrado</v>
          </cell>
        </row>
        <row r="1407">
          <cell r="K1407">
            <v>0</v>
          </cell>
          <cell r="L1407" t="str">
            <v>Cargo NÃO encontrado</v>
          </cell>
        </row>
        <row r="1408">
          <cell r="K1408">
            <v>0</v>
          </cell>
          <cell r="L1408" t="str">
            <v>Cargo NÃO encontrado</v>
          </cell>
        </row>
        <row r="1409">
          <cell r="K1409">
            <v>0</v>
          </cell>
          <cell r="L1409" t="str">
            <v>Cargo NÃO encontrado</v>
          </cell>
        </row>
        <row r="1410">
          <cell r="K1410">
            <v>0</v>
          </cell>
          <cell r="L1410" t="str">
            <v>Cargo NÃO encontrado</v>
          </cell>
        </row>
        <row r="1411">
          <cell r="K1411">
            <v>0</v>
          </cell>
          <cell r="L1411" t="str">
            <v>Cargo NÃO encontrado</v>
          </cell>
        </row>
        <row r="1412">
          <cell r="K1412">
            <v>0</v>
          </cell>
          <cell r="L1412" t="str">
            <v>Cargo NÃO encontrado</v>
          </cell>
        </row>
        <row r="1413">
          <cell r="K1413">
            <v>0</v>
          </cell>
          <cell r="L1413" t="str">
            <v>Cargo NÃO encontrado</v>
          </cell>
        </row>
        <row r="1414">
          <cell r="K1414">
            <v>0</v>
          </cell>
          <cell r="L1414" t="str">
            <v>Cargo NÃO encontrado</v>
          </cell>
        </row>
        <row r="1415">
          <cell r="K1415">
            <v>0</v>
          </cell>
          <cell r="L1415" t="str">
            <v>Cargo NÃO encontrado</v>
          </cell>
        </row>
        <row r="1416">
          <cell r="K1416">
            <v>0</v>
          </cell>
          <cell r="L1416" t="str">
            <v>Cargo NÃO encontrado</v>
          </cell>
        </row>
        <row r="1417">
          <cell r="K1417">
            <v>0</v>
          </cell>
          <cell r="L1417" t="str">
            <v>Cargo NÃO encontrado</v>
          </cell>
        </row>
        <row r="1418">
          <cell r="K1418">
            <v>0</v>
          </cell>
          <cell r="L1418" t="str">
            <v>Cargo NÃO encontrado</v>
          </cell>
        </row>
        <row r="1419">
          <cell r="K1419">
            <v>0</v>
          </cell>
          <cell r="L1419" t="str">
            <v>Cargo NÃO encontrado</v>
          </cell>
        </row>
        <row r="1420">
          <cell r="K1420">
            <v>0</v>
          </cell>
          <cell r="L1420" t="str">
            <v>Cargo NÃO encontrado</v>
          </cell>
        </row>
        <row r="1421">
          <cell r="K1421">
            <v>0</v>
          </cell>
          <cell r="L1421" t="str">
            <v>Cargo NÃO encontrado</v>
          </cell>
        </row>
        <row r="1422">
          <cell r="K1422">
            <v>0</v>
          </cell>
          <cell r="L1422" t="str">
            <v>Cargo NÃO encontrado</v>
          </cell>
        </row>
        <row r="1423">
          <cell r="K1423">
            <v>0</v>
          </cell>
          <cell r="L1423" t="str">
            <v>Cargo NÃO encontrado</v>
          </cell>
        </row>
        <row r="1424">
          <cell r="K1424">
            <v>0</v>
          </cell>
          <cell r="L1424" t="str">
            <v>Cargo NÃO encontrado</v>
          </cell>
        </row>
        <row r="1425">
          <cell r="K1425">
            <v>0</v>
          </cell>
          <cell r="L1425" t="str">
            <v>Cargo NÃO encontrado</v>
          </cell>
        </row>
        <row r="1426">
          <cell r="K1426">
            <v>0</v>
          </cell>
          <cell r="L1426" t="str">
            <v>Cargo NÃO encontrado</v>
          </cell>
        </row>
        <row r="1427">
          <cell r="K1427">
            <v>0</v>
          </cell>
          <cell r="L1427" t="str">
            <v>Cargo NÃO encontrado</v>
          </cell>
        </row>
        <row r="1428">
          <cell r="K1428">
            <v>0</v>
          </cell>
          <cell r="L1428" t="str">
            <v>Cargo NÃO encontrado</v>
          </cell>
        </row>
        <row r="1429">
          <cell r="K1429">
            <v>0</v>
          </cell>
          <cell r="L1429" t="str">
            <v>Cargo NÃO encontrado</v>
          </cell>
        </row>
        <row r="1430">
          <cell r="K1430">
            <v>0</v>
          </cell>
          <cell r="L1430" t="str">
            <v>Cargo NÃO encontrado</v>
          </cell>
        </row>
        <row r="1431">
          <cell r="K1431">
            <v>0</v>
          </cell>
          <cell r="L1431" t="str">
            <v>Cargo NÃO encontrado</v>
          </cell>
        </row>
        <row r="1432">
          <cell r="K1432">
            <v>0</v>
          </cell>
          <cell r="L1432" t="str">
            <v>Cargo NÃO encontrado</v>
          </cell>
        </row>
        <row r="1433">
          <cell r="K1433">
            <v>0</v>
          </cell>
          <cell r="L1433" t="str">
            <v>Cargo NÃO encontrado</v>
          </cell>
        </row>
        <row r="1434">
          <cell r="K1434">
            <v>0</v>
          </cell>
          <cell r="L1434" t="str">
            <v>Cargo NÃO encontrado</v>
          </cell>
        </row>
        <row r="1435">
          <cell r="K1435">
            <v>0</v>
          </cell>
          <cell r="L1435" t="str">
            <v>Cargo NÃO encontrado</v>
          </cell>
        </row>
        <row r="1436">
          <cell r="K1436">
            <v>0</v>
          </cell>
          <cell r="L1436" t="str">
            <v>Cargo NÃO encontrado</v>
          </cell>
        </row>
        <row r="1437">
          <cell r="K1437">
            <v>0</v>
          </cell>
          <cell r="L1437" t="str">
            <v>Cargo NÃO encontrado</v>
          </cell>
        </row>
        <row r="1438">
          <cell r="K1438">
            <v>0</v>
          </cell>
          <cell r="L1438" t="str">
            <v>Cargo NÃO encontrado</v>
          </cell>
        </row>
        <row r="1439">
          <cell r="K1439">
            <v>0</v>
          </cell>
          <cell r="L1439" t="str">
            <v>Cargo NÃO encontrado</v>
          </cell>
        </row>
        <row r="1440">
          <cell r="K1440">
            <v>0</v>
          </cell>
          <cell r="L1440" t="str">
            <v>Cargo NÃO encontrado</v>
          </cell>
        </row>
        <row r="1441">
          <cell r="K1441">
            <v>0</v>
          </cell>
          <cell r="L1441" t="str">
            <v>Cargo NÃO encontrado</v>
          </cell>
        </row>
        <row r="1442">
          <cell r="K1442">
            <v>0</v>
          </cell>
          <cell r="L1442" t="str">
            <v>Cargo NÃO encontrado</v>
          </cell>
        </row>
        <row r="1443">
          <cell r="K1443">
            <v>0</v>
          </cell>
          <cell r="L1443" t="str">
            <v>Cargo NÃO encontrado</v>
          </cell>
        </row>
        <row r="1444">
          <cell r="K1444">
            <v>0</v>
          </cell>
          <cell r="L1444" t="str">
            <v>Cargo NÃO encontrado</v>
          </cell>
        </row>
        <row r="1445">
          <cell r="K1445">
            <v>0</v>
          </cell>
          <cell r="L1445" t="str">
            <v>Cargo NÃO encontrado</v>
          </cell>
        </row>
        <row r="1446">
          <cell r="K1446">
            <v>0</v>
          </cell>
          <cell r="L1446" t="str">
            <v>Cargo NÃO encontrado</v>
          </cell>
        </row>
        <row r="1447">
          <cell r="K1447">
            <v>0</v>
          </cell>
          <cell r="L1447" t="str">
            <v>Cargo NÃO encontrado</v>
          </cell>
        </row>
        <row r="1448">
          <cell r="K1448">
            <v>0</v>
          </cell>
          <cell r="L1448" t="str">
            <v>Cargo NÃO encontrado</v>
          </cell>
        </row>
        <row r="1449">
          <cell r="K1449">
            <v>0</v>
          </cell>
          <cell r="L1449" t="str">
            <v>Cargo NÃO encontrado</v>
          </cell>
        </row>
        <row r="1450">
          <cell r="K1450">
            <v>0</v>
          </cell>
          <cell r="L1450" t="str">
            <v>Cargo NÃO encontrado</v>
          </cell>
        </row>
        <row r="1451">
          <cell r="K1451">
            <v>0</v>
          </cell>
          <cell r="L1451" t="str">
            <v>Cargo NÃO encontrado</v>
          </cell>
        </row>
        <row r="1452">
          <cell r="K1452">
            <v>0</v>
          </cell>
          <cell r="L1452" t="str">
            <v>Cargo NÃO encontrado</v>
          </cell>
        </row>
        <row r="1453">
          <cell r="K1453">
            <v>0</v>
          </cell>
          <cell r="L1453" t="str">
            <v>Cargo NÃO encontrado</v>
          </cell>
        </row>
        <row r="1454">
          <cell r="K1454">
            <v>0</v>
          </cell>
          <cell r="L1454" t="str">
            <v>Cargo NÃO encontrado</v>
          </cell>
        </row>
        <row r="1455">
          <cell r="K1455">
            <v>0</v>
          </cell>
          <cell r="L1455" t="str">
            <v>Cargo NÃO encontrado</v>
          </cell>
        </row>
        <row r="1456">
          <cell r="K1456">
            <v>0</v>
          </cell>
          <cell r="L1456" t="str">
            <v>Cargo NÃO encontrado</v>
          </cell>
        </row>
        <row r="1457">
          <cell r="K1457">
            <v>0</v>
          </cell>
          <cell r="L1457" t="str">
            <v>Cargo NÃO encontrado</v>
          </cell>
        </row>
        <row r="1458">
          <cell r="K1458">
            <v>0</v>
          </cell>
          <cell r="L1458" t="str">
            <v>Cargo NÃO encontrado</v>
          </cell>
        </row>
        <row r="1459">
          <cell r="K1459">
            <v>0</v>
          </cell>
          <cell r="L1459" t="str">
            <v>Cargo NÃO encontrado</v>
          </cell>
        </row>
        <row r="1460">
          <cell r="K1460">
            <v>0</v>
          </cell>
          <cell r="L1460" t="str">
            <v>Cargo NÃO encontrado</v>
          </cell>
        </row>
        <row r="1461">
          <cell r="K1461">
            <v>0</v>
          </cell>
          <cell r="L1461" t="str">
            <v>Cargo NÃO encontrado</v>
          </cell>
        </row>
        <row r="1462">
          <cell r="K1462">
            <v>0</v>
          </cell>
          <cell r="L1462" t="str">
            <v>Cargo NÃO encontrado</v>
          </cell>
        </row>
        <row r="1463">
          <cell r="K1463">
            <v>0</v>
          </cell>
          <cell r="L1463" t="str">
            <v>Cargo NÃO encontrado</v>
          </cell>
        </row>
        <row r="1464">
          <cell r="K1464">
            <v>0</v>
          </cell>
          <cell r="L1464" t="str">
            <v>Cargo NÃO encontrado</v>
          </cell>
        </row>
        <row r="1465">
          <cell r="K1465">
            <v>0</v>
          </cell>
          <cell r="L1465" t="str">
            <v>Cargo NÃO encontrado</v>
          </cell>
        </row>
        <row r="1466">
          <cell r="K1466">
            <v>0</v>
          </cell>
          <cell r="L1466" t="str">
            <v>Cargo NÃO encontrado</v>
          </cell>
        </row>
        <row r="1467">
          <cell r="K1467">
            <v>0</v>
          </cell>
          <cell r="L1467" t="str">
            <v>Cargo NÃO encontrado</v>
          </cell>
        </row>
        <row r="1468">
          <cell r="K1468">
            <v>0</v>
          </cell>
          <cell r="L1468" t="str">
            <v>Cargo NÃO encontrado</v>
          </cell>
        </row>
        <row r="1469">
          <cell r="K1469">
            <v>0</v>
          </cell>
          <cell r="L1469" t="str">
            <v>Cargo NÃO encontrado</v>
          </cell>
        </row>
        <row r="1470">
          <cell r="K1470">
            <v>0</v>
          </cell>
          <cell r="L1470" t="str">
            <v>Cargo NÃO encontrado</v>
          </cell>
        </row>
        <row r="1471">
          <cell r="K1471">
            <v>0</v>
          </cell>
          <cell r="L1471" t="str">
            <v>Cargo NÃO encontrado</v>
          </cell>
        </row>
        <row r="1472">
          <cell r="K1472">
            <v>0</v>
          </cell>
          <cell r="L1472" t="str">
            <v>Cargo NÃO encontrado</v>
          </cell>
        </row>
        <row r="1473">
          <cell r="K1473">
            <v>0</v>
          </cell>
          <cell r="L1473" t="str">
            <v>Cargo NÃO encontrado</v>
          </cell>
        </row>
        <row r="1474">
          <cell r="K1474">
            <v>0</v>
          </cell>
          <cell r="L1474" t="str">
            <v>Cargo NÃO encontrado</v>
          </cell>
        </row>
        <row r="1475">
          <cell r="K1475">
            <v>0</v>
          </cell>
          <cell r="L1475" t="str">
            <v>Cargo NÃO encontrado</v>
          </cell>
        </row>
        <row r="1476">
          <cell r="K1476">
            <v>0</v>
          </cell>
          <cell r="L1476" t="str">
            <v>Cargo NÃO encontrado</v>
          </cell>
        </row>
        <row r="1477">
          <cell r="K1477">
            <v>0</v>
          </cell>
          <cell r="L1477" t="str">
            <v>Cargo NÃO encontrado</v>
          </cell>
        </row>
        <row r="1478">
          <cell r="K1478">
            <v>0</v>
          </cell>
          <cell r="L1478" t="str">
            <v>Cargo NÃO encontrado</v>
          </cell>
        </row>
        <row r="1479">
          <cell r="K1479">
            <v>0</v>
          </cell>
          <cell r="L1479" t="str">
            <v>Cargo NÃO encontrado</v>
          </cell>
        </row>
        <row r="1480">
          <cell r="K1480">
            <v>0</v>
          </cell>
          <cell r="L1480" t="str">
            <v>Cargo NÃO encontrado</v>
          </cell>
        </row>
        <row r="1481">
          <cell r="K1481">
            <v>0</v>
          </cell>
          <cell r="L1481" t="str">
            <v>Cargo NÃO encontrado</v>
          </cell>
        </row>
        <row r="1482">
          <cell r="K1482">
            <v>0</v>
          </cell>
          <cell r="L1482" t="str">
            <v>Cargo NÃO encontrado</v>
          </cell>
        </row>
        <row r="1483">
          <cell r="K1483">
            <v>0</v>
          </cell>
          <cell r="L1483" t="str">
            <v>Cargo NÃO encontrado</v>
          </cell>
        </row>
        <row r="1484">
          <cell r="K1484">
            <v>0</v>
          </cell>
          <cell r="L1484" t="str">
            <v>Cargo NÃO encontrado</v>
          </cell>
        </row>
        <row r="1485">
          <cell r="K1485">
            <v>0</v>
          </cell>
          <cell r="L1485" t="str">
            <v>Cargo NÃO encontrado</v>
          </cell>
        </row>
        <row r="1486">
          <cell r="K1486">
            <v>0</v>
          </cell>
          <cell r="L1486" t="str">
            <v>Cargo NÃO encontrado</v>
          </cell>
        </row>
        <row r="1487">
          <cell r="K1487">
            <v>0</v>
          </cell>
          <cell r="L1487" t="str">
            <v>Cargo NÃO encontrado</v>
          </cell>
        </row>
        <row r="1488">
          <cell r="K1488">
            <v>0</v>
          </cell>
          <cell r="L1488" t="str">
            <v>Cargo NÃO encontrado</v>
          </cell>
        </row>
        <row r="1489">
          <cell r="K1489">
            <v>0</v>
          </cell>
          <cell r="L1489" t="str">
            <v>Cargo NÃO encontrado</v>
          </cell>
        </row>
        <row r="1490">
          <cell r="K1490">
            <v>0</v>
          </cell>
          <cell r="L1490" t="str">
            <v>Cargo NÃO encontrado</v>
          </cell>
        </row>
        <row r="1491">
          <cell r="K1491">
            <v>0</v>
          </cell>
          <cell r="L1491" t="str">
            <v>Cargo NÃO encontrado</v>
          </cell>
        </row>
        <row r="1492">
          <cell r="K1492">
            <v>0</v>
          </cell>
          <cell r="L1492" t="str">
            <v>Cargo NÃO encontrado</v>
          </cell>
        </row>
        <row r="1493">
          <cell r="K1493">
            <v>0</v>
          </cell>
          <cell r="L1493" t="str">
            <v>Cargo NÃO encontrado</v>
          </cell>
        </row>
        <row r="1494">
          <cell r="K1494">
            <v>0</v>
          </cell>
          <cell r="L1494" t="str">
            <v>Cargo NÃO encontrado</v>
          </cell>
        </row>
        <row r="1495">
          <cell r="K1495">
            <v>0</v>
          </cell>
          <cell r="L1495" t="str">
            <v>Cargo NÃO encontrado</v>
          </cell>
        </row>
        <row r="1496">
          <cell r="K1496">
            <v>0</v>
          </cell>
          <cell r="L1496" t="str">
            <v>Cargo NÃO encontrado</v>
          </cell>
        </row>
        <row r="1497">
          <cell r="K1497">
            <v>0</v>
          </cell>
          <cell r="L1497" t="str">
            <v>Cargo NÃO encontrado</v>
          </cell>
        </row>
        <row r="1498">
          <cell r="K1498">
            <v>0</v>
          </cell>
          <cell r="L1498" t="str">
            <v>Cargo NÃO encontrado</v>
          </cell>
        </row>
        <row r="1499">
          <cell r="K1499">
            <v>0</v>
          </cell>
          <cell r="L1499" t="str">
            <v>Cargo NÃO encontrado</v>
          </cell>
        </row>
        <row r="1500">
          <cell r="K1500">
            <v>0</v>
          </cell>
          <cell r="L1500" t="str">
            <v>Cargo NÃO encontrado</v>
          </cell>
        </row>
        <row r="1501">
          <cell r="K1501">
            <v>0</v>
          </cell>
          <cell r="L1501" t="str">
            <v>Cargo NÃO encontrado</v>
          </cell>
        </row>
        <row r="1502">
          <cell r="K1502">
            <v>0</v>
          </cell>
          <cell r="L1502" t="str">
            <v>Cargo NÃO encontrado</v>
          </cell>
        </row>
        <row r="1503">
          <cell r="K1503">
            <v>0</v>
          </cell>
          <cell r="L1503" t="str">
            <v>Cargo NÃO encontrado</v>
          </cell>
        </row>
        <row r="1504">
          <cell r="K1504">
            <v>0</v>
          </cell>
          <cell r="L1504" t="str">
            <v>Cargo NÃO encontrado</v>
          </cell>
        </row>
        <row r="1505">
          <cell r="K1505">
            <v>0</v>
          </cell>
          <cell r="L1505" t="str">
            <v>Cargo NÃO encontrado</v>
          </cell>
        </row>
        <row r="1506">
          <cell r="K1506">
            <v>0</v>
          </cell>
          <cell r="L1506" t="str">
            <v>Cargo NÃO encontrado</v>
          </cell>
        </row>
        <row r="1507">
          <cell r="K1507">
            <v>0</v>
          </cell>
          <cell r="L1507" t="str">
            <v>Cargo NÃO encontrado</v>
          </cell>
        </row>
        <row r="1508">
          <cell r="K1508">
            <v>0</v>
          </cell>
          <cell r="L1508" t="str">
            <v>Cargo NÃO encontrado</v>
          </cell>
        </row>
        <row r="1509">
          <cell r="K1509">
            <v>0</v>
          </cell>
          <cell r="L1509" t="str">
            <v>Cargo NÃO encontrado</v>
          </cell>
        </row>
        <row r="1510">
          <cell r="K1510">
            <v>0</v>
          </cell>
          <cell r="L1510" t="str">
            <v>Cargo NÃO encontrado</v>
          </cell>
        </row>
        <row r="1511">
          <cell r="K1511">
            <v>0</v>
          </cell>
          <cell r="L1511" t="str">
            <v>Cargo NÃO encontrado</v>
          </cell>
        </row>
        <row r="1512">
          <cell r="K1512">
            <v>0</v>
          </cell>
          <cell r="L1512" t="str">
            <v>Cargo NÃO encontrado</v>
          </cell>
        </row>
        <row r="1513">
          <cell r="K1513">
            <v>0</v>
          </cell>
          <cell r="L1513" t="str">
            <v>Cargo NÃO encontrado</v>
          </cell>
        </row>
        <row r="1514">
          <cell r="K1514">
            <v>0</v>
          </cell>
          <cell r="L1514" t="str">
            <v>Cargo NÃO encontrado</v>
          </cell>
        </row>
        <row r="1515">
          <cell r="K1515">
            <v>0</v>
          </cell>
          <cell r="L1515" t="str">
            <v>Cargo NÃO encontrado</v>
          </cell>
        </row>
        <row r="1516">
          <cell r="K1516">
            <v>0</v>
          </cell>
          <cell r="L1516" t="str">
            <v>Cargo NÃO encontrado</v>
          </cell>
        </row>
        <row r="1517">
          <cell r="K1517">
            <v>0</v>
          </cell>
          <cell r="L1517" t="str">
            <v>Cargo NÃO encontrado</v>
          </cell>
        </row>
        <row r="1518">
          <cell r="K1518">
            <v>0</v>
          </cell>
          <cell r="L1518" t="str">
            <v>Cargo NÃO encontrado</v>
          </cell>
        </row>
        <row r="1519">
          <cell r="K1519">
            <v>0</v>
          </cell>
          <cell r="L1519" t="str">
            <v>Cargo NÃO encontrado</v>
          </cell>
        </row>
        <row r="1520">
          <cell r="K1520">
            <v>0</v>
          </cell>
          <cell r="L1520" t="str">
            <v>Cargo NÃO encontrado</v>
          </cell>
        </row>
        <row r="1521">
          <cell r="K1521">
            <v>0</v>
          </cell>
          <cell r="L1521" t="str">
            <v>Cargo NÃO encontrado</v>
          </cell>
        </row>
        <row r="1522">
          <cell r="K1522">
            <v>0</v>
          </cell>
          <cell r="L1522" t="str">
            <v>Cargo NÃO encontrado</v>
          </cell>
        </row>
        <row r="1523">
          <cell r="K1523">
            <v>0</v>
          </cell>
          <cell r="L1523" t="str">
            <v>Cargo NÃO encontrado</v>
          </cell>
        </row>
        <row r="1524">
          <cell r="K1524">
            <v>0</v>
          </cell>
          <cell r="L1524" t="str">
            <v>Cargo NÃO encontrado</v>
          </cell>
        </row>
        <row r="1525">
          <cell r="K1525">
            <v>0</v>
          </cell>
          <cell r="L1525" t="str">
            <v>Cargo NÃO encontrado</v>
          </cell>
        </row>
        <row r="1526">
          <cell r="K1526">
            <v>0</v>
          </cell>
          <cell r="L1526" t="str">
            <v>Cargo NÃO encontrado</v>
          </cell>
        </row>
        <row r="1527">
          <cell r="K1527">
            <v>0</v>
          </cell>
          <cell r="L1527" t="str">
            <v>Cargo NÃO encontrado</v>
          </cell>
        </row>
        <row r="1528">
          <cell r="K1528">
            <v>0</v>
          </cell>
          <cell r="L1528" t="str">
            <v>Cargo NÃO encontrado</v>
          </cell>
        </row>
        <row r="1529">
          <cell r="K1529">
            <v>0</v>
          </cell>
          <cell r="L1529" t="str">
            <v>Cargo NÃO encontrado</v>
          </cell>
        </row>
        <row r="1530">
          <cell r="K1530">
            <v>0</v>
          </cell>
          <cell r="L1530" t="str">
            <v>Cargo NÃO encontrado</v>
          </cell>
        </row>
        <row r="1531">
          <cell r="K1531">
            <v>0</v>
          </cell>
          <cell r="L1531" t="str">
            <v>Cargo NÃO encontrado</v>
          </cell>
        </row>
        <row r="1532">
          <cell r="K1532">
            <v>0</v>
          </cell>
          <cell r="L1532" t="str">
            <v>Cargo NÃO encontrado</v>
          </cell>
        </row>
        <row r="1533">
          <cell r="K1533">
            <v>0</v>
          </cell>
          <cell r="L1533" t="str">
            <v>Cargo NÃO encontrado</v>
          </cell>
        </row>
        <row r="1534">
          <cell r="K1534">
            <v>0</v>
          </cell>
          <cell r="L1534" t="str">
            <v>Cargo NÃO encontrado</v>
          </cell>
        </row>
        <row r="1535">
          <cell r="K1535">
            <v>0</v>
          </cell>
          <cell r="L1535" t="str">
            <v>Cargo NÃO encontrado</v>
          </cell>
        </row>
        <row r="1536">
          <cell r="K1536">
            <v>0</v>
          </cell>
          <cell r="L1536" t="str">
            <v>Cargo NÃO encontrado</v>
          </cell>
        </row>
        <row r="1537">
          <cell r="K1537">
            <v>0</v>
          </cell>
          <cell r="L1537" t="str">
            <v>Cargo NÃO encontrado</v>
          </cell>
        </row>
        <row r="1538">
          <cell r="K1538">
            <v>0</v>
          </cell>
          <cell r="L1538" t="str">
            <v>Cargo NÃO encontrado</v>
          </cell>
        </row>
        <row r="1539">
          <cell r="K1539">
            <v>0</v>
          </cell>
          <cell r="L1539" t="str">
            <v>Cargo NÃO encontrado</v>
          </cell>
        </row>
        <row r="1540">
          <cell r="K1540">
            <v>0</v>
          </cell>
          <cell r="L1540" t="str">
            <v>Cargo NÃO encontrado</v>
          </cell>
        </row>
        <row r="1541">
          <cell r="K1541">
            <v>0</v>
          </cell>
          <cell r="L1541" t="str">
            <v>Cargo NÃO encontrado</v>
          </cell>
        </row>
        <row r="1542">
          <cell r="K1542">
            <v>0</v>
          </cell>
          <cell r="L1542" t="str">
            <v>Cargo NÃO encontrado</v>
          </cell>
        </row>
        <row r="1543">
          <cell r="K1543">
            <v>0</v>
          </cell>
          <cell r="L1543" t="str">
            <v>Cargo NÃO encontrado</v>
          </cell>
        </row>
        <row r="1544">
          <cell r="K1544">
            <v>0</v>
          </cell>
          <cell r="L1544" t="str">
            <v>Cargo NÃO encontrado</v>
          </cell>
        </row>
        <row r="1545">
          <cell r="K1545">
            <v>0</v>
          </cell>
          <cell r="L1545" t="str">
            <v>Cargo NÃO encontrado</v>
          </cell>
        </row>
        <row r="1546">
          <cell r="K1546">
            <v>0</v>
          </cell>
          <cell r="L1546" t="str">
            <v>Cargo NÃO encontrado</v>
          </cell>
        </row>
        <row r="1547">
          <cell r="K1547">
            <v>0</v>
          </cell>
          <cell r="L1547" t="str">
            <v>Cargo NÃO encontrado</v>
          </cell>
        </row>
        <row r="1548">
          <cell r="K1548">
            <v>0</v>
          </cell>
          <cell r="L1548" t="str">
            <v>Cargo NÃO encontrado</v>
          </cell>
        </row>
        <row r="1549">
          <cell r="K1549">
            <v>0</v>
          </cell>
          <cell r="L1549" t="str">
            <v>Cargo NÃO encontrado</v>
          </cell>
        </row>
        <row r="1550">
          <cell r="K1550">
            <v>0</v>
          </cell>
          <cell r="L1550" t="str">
            <v>Cargo NÃO encontrado</v>
          </cell>
        </row>
        <row r="1551">
          <cell r="K1551">
            <v>0</v>
          </cell>
          <cell r="L1551" t="str">
            <v>Cargo NÃO encontrado</v>
          </cell>
        </row>
        <row r="1552">
          <cell r="K1552">
            <v>0</v>
          </cell>
          <cell r="L1552" t="str">
            <v>Cargo NÃO encontrado</v>
          </cell>
        </row>
        <row r="1553">
          <cell r="K1553">
            <v>0</v>
          </cell>
          <cell r="L1553" t="str">
            <v>Cargo NÃO encontrado</v>
          </cell>
        </row>
        <row r="1554">
          <cell r="K1554">
            <v>0</v>
          </cell>
          <cell r="L1554" t="str">
            <v>Cargo NÃO encontrado</v>
          </cell>
        </row>
        <row r="1555">
          <cell r="K1555">
            <v>0</v>
          </cell>
          <cell r="L1555" t="str">
            <v>Cargo NÃO encontrado</v>
          </cell>
        </row>
        <row r="1556">
          <cell r="K1556">
            <v>0</v>
          </cell>
          <cell r="L1556" t="str">
            <v>Cargo NÃO encontrado</v>
          </cell>
        </row>
        <row r="1557">
          <cell r="K1557">
            <v>0</v>
          </cell>
          <cell r="L1557" t="str">
            <v>Cargo NÃO encontrado</v>
          </cell>
        </row>
        <row r="1558">
          <cell r="K1558">
            <v>0</v>
          </cell>
          <cell r="L1558" t="str">
            <v>Cargo NÃO encontrado</v>
          </cell>
        </row>
        <row r="1559">
          <cell r="K1559">
            <v>0</v>
          </cell>
          <cell r="L1559" t="str">
            <v>Cargo NÃO encontrado</v>
          </cell>
        </row>
        <row r="1560">
          <cell r="K1560">
            <v>0</v>
          </cell>
          <cell r="L1560" t="str">
            <v>Cargo NÃO encontrado</v>
          </cell>
        </row>
        <row r="1561">
          <cell r="K1561">
            <v>0</v>
          </cell>
          <cell r="L1561" t="str">
            <v>Cargo NÃO encontrado</v>
          </cell>
        </row>
        <row r="1562">
          <cell r="K1562">
            <v>0</v>
          </cell>
          <cell r="L1562" t="str">
            <v>Cargo NÃO encontrado</v>
          </cell>
        </row>
        <row r="1563">
          <cell r="K1563">
            <v>0</v>
          </cell>
          <cell r="L1563" t="str">
            <v>Cargo NÃO encontrado</v>
          </cell>
        </row>
        <row r="1564">
          <cell r="K1564">
            <v>0</v>
          </cell>
          <cell r="L1564" t="str">
            <v>Cargo NÃO encontrado</v>
          </cell>
        </row>
        <row r="1565">
          <cell r="K1565">
            <v>0</v>
          </cell>
          <cell r="L1565" t="str">
            <v>Cargo NÃO encontrado</v>
          </cell>
        </row>
        <row r="1566">
          <cell r="K1566">
            <v>0</v>
          </cell>
          <cell r="L1566" t="str">
            <v>Cargo NÃO encontrado</v>
          </cell>
        </row>
        <row r="1567">
          <cell r="K1567">
            <v>0</v>
          </cell>
          <cell r="L1567" t="str">
            <v>Cargo NÃO encontrado</v>
          </cell>
        </row>
        <row r="1568">
          <cell r="K1568">
            <v>0</v>
          </cell>
          <cell r="L1568" t="str">
            <v>Cargo NÃO encontrado</v>
          </cell>
        </row>
        <row r="1569">
          <cell r="K1569">
            <v>0</v>
          </cell>
          <cell r="L1569" t="str">
            <v>Cargo NÃO encontrado</v>
          </cell>
        </row>
        <row r="1570">
          <cell r="K1570">
            <v>0</v>
          </cell>
          <cell r="L1570" t="str">
            <v>Cargo NÃO encontrado</v>
          </cell>
        </row>
        <row r="1571">
          <cell r="K1571">
            <v>0</v>
          </cell>
          <cell r="L1571" t="str">
            <v>Cargo NÃO encontrado</v>
          </cell>
        </row>
        <row r="1572">
          <cell r="K1572">
            <v>0</v>
          </cell>
          <cell r="L1572" t="str">
            <v>Cargo NÃO encontrado</v>
          </cell>
        </row>
        <row r="1573">
          <cell r="K1573">
            <v>0</v>
          </cell>
          <cell r="L1573" t="str">
            <v>Cargo NÃO encontrado</v>
          </cell>
        </row>
        <row r="1574">
          <cell r="K1574">
            <v>0</v>
          </cell>
          <cell r="L1574" t="str">
            <v>Cargo NÃO encontrado</v>
          </cell>
        </row>
        <row r="1575">
          <cell r="K1575">
            <v>0</v>
          </cell>
          <cell r="L1575" t="str">
            <v>Cargo NÃO encontrado</v>
          </cell>
        </row>
        <row r="1576">
          <cell r="K1576">
            <v>0</v>
          </cell>
          <cell r="L1576" t="str">
            <v>Cargo NÃO encontrado</v>
          </cell>
        </row>
        <row r="1577">
          <cell r="K1577">
            <v>0</v>
          </cell>
          <cell r="L1577" t="str">
            <v>Cargo NÃO encontrado</v>
          </cell>
        </row>
        <row r="1578">
          <cell r="K1578">
            <v>0</v>
          </cell>
          <cell r="L1578" t="str">
            <v>Cargo NÃO encontrado</v>
          </cell>
        </row>
        <row r="1579">
          <cell r="K1579">
            <v>0</v>
          </cell>
          <cell r="L1579" t="str">
            <v>Cargo NÃO encontrado</v>
          </cell>
        </row>
        <row r="1580">
          <cell r="K1580">
            <v>0</v>
          </cell>
          <cell r="L1580" t="str">
            <v>Cargo NÃO encontrado</v>
          </cell>
        </row>
        <row r="1581">
          <cell r="K1581">
            <v>0</v>
          </cell>
          <cell r="L1581" t="str">
            <v>Cargo NÃO encontrado</v>
          </cell>
        </row>
        <row r="1582">
          <cell r="K1582">
            <v>0</v>
          </cell>
          <cell r="L1582" t="str">
            <v>Cargo NÃO encontrado</v>
          </cell>
        </row>
        <row r="1583">
          <cell r="K1583">
            <v>0</v>
          </cell>
          <cell r="L1583" t="str">
            <v>Cargo NÃO encontrado</v>
          </cell>
        </row>
        <row r="1584">
          <cell r="K1584">
            <v>0</v>
          </cell>
          <cell r="L1584" t="str">
            <v>Cargo NÃO encontrado</v>
          </cell>
        </row>
        <row r="1585">
          <cell r="K1585">
            <v>0</v>
          </cell>
          <cell r="L1585" t="str">
            <v>Cargo NÃO encontrado</v>
          </cell>
        </row>
        <row r="1586">
          <cell r="K1586">
            <v>0</v>
          </cell>
          <cell r="L1586" t="str">
            <v>Cargo NÃO encontrado</v>
          </cell>
        </row>
        <row r="1587">
          <cell r="K1587">
            <v>0</v>
          </cell>
          <cell r="L1587" t="str">
            <v>Cargo NÃO encontrado</v>
          </cell>
        </row>
        <row r="1588">
          <cell r="K1588">
            <v>0</v>
          </cell>
          <cell r="L1588" t="str">
            <v>Cargo NÃO encontrado</v>
          </cell>
        </row>
        <row r="1589">
          <cell r="K1589">
            <v>0</v>
          </cell>
          <cell r="L1589" t="str">
            <v>Cargo NÃO encontrado</v>
          </cell>
        </row>
        <row r="1590">
          <cell r="K1590">
            <v>0</v>
          </cell>
          <cell r="L1590" t="str">
            <v>Cargo NÃO encontrado</v>
          </cell>
        </row>
        <row r="1591">
          <cell r="K1591">
            <v>0</v>
          </cell>
          <cell r="L1591" t="str">
            <v>Cargo NÃO encontrado</v>
          </cell>
        </row>
        <row r="1592">
          <cell r="K1592">
            <v>0</v>
          </cell>
          <cell r="L1592" t="str">
            <v>Cargo NÃO encontrado</v>
          </cell>
        </row>
        <row r="1593">
          <cell r="K1593">
            <v>0</v>
          </cell>
          <cell r="L1593" t="str">
            <v>Cargo NÃO encontrado</v>
          </cell>
        </row>
        <row r="1594">
          <cell r="K1594">
            <v>0</v>
          </cell>
          <cell r="L1594" t="str">
            <v>Cargo NÃO encontrado</v>
          </cell>
        </row>
        <row r="1595">
          <cell r="K1595">
            <v>0</v>
          </cell>
          <cell r="L1595" t="str">
            <v>Cargo NÃO encontrado</v>
          </cell>
        </row>
        <row r="1596">
          <cell r="K1596">
            <v>0</v>
          </cell>
          <cell r="L1596" t="str">
            <v>Cargo NÃO encontrado</v>
          </cell>
        </row>
        <row r="1597">
          <cell r="K1597">
            <v>0</v>
          </cell>
          <cell r="L1597" t="str">
            <v>Cargo NÃO encontrado</v>
          </cell>
        </row>
        <row r="1598">
          <cell r="K1598">
            <v>0</v>
          </cell>
          <cell r="L1598" t="str">
            <v>Cargo NÃO encontrado</v>
          </cell>
        </row>
        <row r="1599">
          <cell r="K1599">
            <v>0</v>
          </cell>
          <cell r="L1599" t="str">
            <v>Cargo NÃO encontrado</v>
          </cell>
        </row>
        <row r="1600">
          <cell r="K1600">
            <v>0</v>
          </cell>
          <cell r="L1600" t="str">
            <v>Cargo NÃO encontrado</v>
          </cell>
        </row>
        <row r="1601">
          <cell r="K1601">
            <v>0</v>
          </cell>
          <cell r="L1601" t="str">
            <v>Cargo NÃO encontrado</v>
          </cell>
        </row>
        <row r="1602">
          <cell r="K1602">
            <v>0</v>
          </cell>
          <cell r="L1602" t="str">
            <v>Cargo NÃO encontrado</v>
          </cell>
        </row>
        <row r="1603">
          <cell r="K1603">
            <v>0</v>
          </cell>
          <cell r="L1603" t="str">
            <v>Cargo NÃO encontrado</v>
          </cell>
        </row>
        <row r="1604">
          <cell r="K1604">
            <v>0</v>
          </cell>
          <cell r="L1604" t="str">
            <v>Cargo NÃO encontrado</v>
          </cell>
        </row>
        <row r="1605">
          <cell r="K1605">
            <v>0</v>
          </cell>
          <cell r="L1605" t="str">
            <v>Cargo NÃO encontrado</v>
          </cell>
        </row>
        <row r="1606">
          <cell r="K1606">
            <v>0</v>
          </cell>
          <cell r="L1606" t="str">
            <v>Cargo NÃO encontrado</v>
          </cell>
        </row>
        <row r="1607">
          <cell r="K1607">
            <v>0</v>
          </cell>
          <cell r="L1607" t="str">
            <v>Cargo NÃO encontrado</v>
          </cell>
        </row>
        <row r="1608">
          <cell r="K1608">
            <v>0</v>
          </cell>
          <cell r="L1608" t="str">
            <v>Cargo NÃO encontrado</v>
          </cell>
        </row>
        <row r="1609">
          <cell r="K1609">
            <v>0</v>
          </cell>
          <cell r="L1609" t="str">
            <v>Cargo NÃO encontrado</v>
          </cell>
        </row>
        <row r="1610">
          <cell r="K1610">
            <v>0</v>
          </cell>
          <cell r="L1610" t="str">
            <v>Cargo NÃO encontrado</v>
          </cell>
        </row>
        <row r="1611">
          <cell r="K1611">
            <v>0</v>
          </cell>
          <cell r="L1611" t="str">
            <v>Cargo NÃO encontrado</v>
          </cell>
        </row>
        <row r="1612">
          <cell r="K1612">
            <v>0</v>
          </cell>
          <cell r="L1612" t="str">
            <v>Cargo NÃO encontrado</v>
          </cell>
        </row>
        <row r="1613">
          <cell r="K1613">
            <v>0</v>
          </cell>
          <cell r="L1613" t="str">
            <v>Cargo NÃO encontrado</v>
          </cell>
        </row>
        <row r="1614">
          <cell r="K1614">
            <v>0</v>
          </cell>
          <cell r="L1614" t="str">
            <v>Cargo NÃO encontrado</v>
          </cell>
        </row>
        <row r="1615">
          <cell r="K1615">
            <v>0</v>
          </cell>
          <cell r="L1615" t="str">
            <v>Cargo NÃO encontrado</v>
          </cell>
        </row>
        <row r="1616">
          <cell r="K1616">
            <v>0</v>
          </cell>
          <cell r="L1616" t="str">
            <v>Cargo NÃO encontrado</v>
          </cell>
        </row>
        <row r="1617">
          <cell r="K1617">
            <v>0</v>
          </cell>
          <cell r="L1617" t="str">
            <v>Cargo NÃO encontrado</v>
          </cell>
        </row>
        <row r="1618">
          <cell r="K1618">
            <v>0</v>
          </cell>
          <cell r="L1618" t="str">
            <v>Cargo NÃO encontrado</v>
          </cell>
        </row>
        <row r="1619">
          <cell r="K1619">
            <v>0</v>
          </cell>
          <cell r="L1619" t="str">
            <v>Cargo NÃO encontrado</v>
          </cell>
        </row>
        <row r="1620">
          <cell r="K1620">
            <v>0</v>
          </cell>
          <cell r="L1620" t="str">
            <v>Cargo NÃO encontrado</v>
          </cell>
        </row>
        <row r="1621">
          <cell r="K1621">
            <v>0</v>
          </cell>
          <cell r="L1621" t="str">
            <v>Cargo NÃO encontrado</v>
          </cell>
        </row>
        <row r="1622">
          <cell r="K1622">
            <v>0</v>
          </cell>
          <cell r="L1622" t="str">
            <v>Cargo NÃO encontrado</v>
          </cell>
        </row>
        <row r="1623">
          <cell r="K1623">
            <v>0</v>
          </cell>
          <cell r="L1623" t="str">
            <v>Cargo NÃO encontrado</v>
          </cell>
        </row>
        <row r="1624">
          <cell r="K1624">
            <v>0</v>
          </cell>
          <cell r="L1624" t="str">
            <v>Cargo NÃO encontrado</v>
          </cell>
        </row>
        <row r="1625">
          <cell r="K1625">
            <v>0</v>
          </cell>
          <cell r="L1625" t="str">
            <v>Cargo NÃO encontrado</v>
          </cell>
        </row>
        <row r="1626">
          <cell r="K1626">
            <v>0</v>
          </cell>
          <cell r="L1626" t="str">
            <v>Cargo NÃO encontrado</v>
          </cell>
        </row>
        <row r="1627">
          <cell r="K1627">
            <v>0</v>
          </cell>
          <cell r="L1627" t="str">
            <v>Cargo NÃO encontrado</v>
          </cell>
        </row>
        <row r="1628">
          <cell r="K1628">
            <v>0</v>
          </cell>
          <cell r="L1628" t="str">
            <v>Cargo NÃO encontrado</v>
          </cell>
        </row>
        <row r="1629">
          <cell r="K1629">
            <v>0</v>
          </cell>
          <cell r="L1629" t="str">
            <v>Cargo NÃO encontrado</v>
          </cell>
        </row>
        <row r="1630">
          <cell r="K1630">
            <v>0</v>
          </cell>
          <cell r="L1630" t="str">
            <v>Cargo NÃO encontrado</v>
          </cell>
        </row>
        <row r="1631">
          <cell r="K1631">
            <v>0</v>
          </cell>
          <cell r="L1631" t="str">
            <v>Cargo NÃO encontrado</v>
          </cell>
        </row>
        <row r="1632">
          <cell r="K1632">
            <v>0</v>
          </cell>
          <cell r="L1632" t="str">
            <v>Cargo NÃO encontrado</v>
          </cell>
        </row>
        <row r="1633">
          <cell r="K1633">
            <v>0</v>
          </cell>
          <cell r="L1633" t="str">
            <v>Cargo NÃO encontrado</v>
          </cell>
        </row>
        <row r="1634">
          <cell r="K1634">
            <v>0</v>
          </cell>
          <cell r="L1634" t="str">
            <v>Cargo NÃO encontrado</v>
          </cell>
        </row>
        <row r="1635">
          <cell r="K1635">
            <v>0</v>
          </cell>
          <cell r="L1635" t="str">
            <v>Cargo NÃO encontrado</v>
          </cell>
        </row>
        <row r="1636">
          <cell r="K1636">
            <v>0</v>
          </cell>
          <cell r="L1636" t="str">
            <v>Cargo NÃO encontrado</v>
          </cell>
        </row>
        <row r="1637">
          <cell r="K1637">
            <v>0</v>
          </cell>
          <cell r="L1637" t="str">
            <v>Cargo NÃO encontrado</v>
          </cell>
        </row>
        <row r="1638">
          <cell r="K1638">
            <v>0</v>
          </cell>
          <cell r="L1638" t="str">
            <v>Cargo NÃO encontrado</v>
          </cell>
        </row>
        <row r="1639">
          <cell r="K1639">
            <v>0</v>
          </cell>
          <cell r="L1639" t="str">
            <v>Cargo NÃO encontrado</v>
          </cell>
        </row>
        <row r="1640">
          <cell r="K1640">
            <v>0</v>
          </cell>
          <cell r="L1640" t="str">
            <v>Cargo NÃO encontrado</v>
          </cell>
        </row>
        <row r="1641">
          <cell r="K1641">
            <v>0</v>
          </cell>
          <cell r="L1641" t="str">
            <v>Cargo NÃO encontrado</v>
          </cell>
        </row>
        <row r="1642">
          <cell r="K1642">
            <v>0</v>
          </cell>
          <cell r="L1642" t="str">
            <v>Cargo NÃO encontrado</v>
          </cell>
        </row>
        <row r="1643">
          <cell r="K1643">
            <v>0</v>
          </cell>
          <cell r="L1643" t="str">
            <v>Cargo NÃO encontrado</v>
          </cell>
        </row>
        <row r="1644">
          <cell r="K1644">
            <v>0</v>
          </cell>
          <cell r="L1644" t="str">
            <v>Cargo NÃO encontrado</v>
          </cell>
        </row>
        <row r="1645">
          <cell r="K1645">
            <v>0</v>
          </cell>
          <cell r="L1645" t="str">
            <v>Cargo NÃO encontrado</v>
          </cell>
        </row>
        <row r="1646">
          <cell r="K1646">
            <v>0</v>
          </cell>
          <cell r="L1646" t="str">
            <v>Cargo NÃO encontrado</v>
          </cell>
        </row>
        <row r="1647">
          <cell r="K1647">
            <v>0</v>
          </cell>
          <cell r="L1647" t="str">
            <v>Cargo NÃO encontrado</v>
          </cell>
        </row>
        <row r="1648">
          <cell r="K1648">
            <v>0</v>
          </cell>
          <cell r="L1648" t="str">
            <v>Cargo NÃO encontrado</v>
          </cell>
        </row>
        <row r="1649">
          <cell r="K1649">
            <v>0</v>
          </cell>
          <cell r="L1649" t="str">
            <v>Cargo NÃO encontrado</v>
          </cell>
        </row>
        <row r="1650">
          <cell r="K1650">
            <v>0</v>
          </cell>
          <cell r="L1650" t="str">
            <v>Cargo NÃO encontrado</v>
          </cell>
        </row>
        <row r="1651">
          <cell r="K1651">
            <v>0</v>
          </cell>
          <cell r="L1651" t="str">
            <v>Cargo NÃO encontrado</v>
          </cell>
        </row>
        <row r="1652">
          <cell r="K1652">
            <v>0</v>
          </cell>
          <cell r="L1652" t="str">
            <v>Cargo NÃO encontrado</v>
          </cell>
        </row>
        <row r="1653">
          <cell r="K1653">
            <v>0</v>
          </cell>
          <cell r="L1653" t="str">
            <v>Cargo NÃO encontrado</v>
          </cell>
        </row>
        <row r="1654">
          <cell r="K1654">
            <v>0</v>
          </cell>
          <cell r="L1654" t="str">
            <v>Cargo NÃO encontrado</v>
          </cell>
        </row>
        <row r="1655">
          <cell r="K1655">
            <v>0</v>
          </cell>
          <cell r="L1655" t="str">
            <v>Cargo NÃO encontrado</v>
          </cell>
        </row>
        <row r="1656">
          <cell r="K1656">
            <v>0</v>
          </cell>
          <cell r="L1656" t="str">
            <v>Cargo NÃO encontrado</v>
          </cell>
        </row>
        <row r="1657">
          <cell r="K1657">
            <v>0</v>
          </cell>
          <cell r="L1657" t="str">
            <v>Cargo NÃO encontrado</v>
          </cell>
        </row>
        <row r="1658">
          <cell r="K1658">
            <v>0</v>
          </cell>
          <cell r="L1658" t="str">
            <v>Cargo NÃO encontrado</v>
          </cell>
        </row>
        <row r="1659">
          <cell r="K1659">
            <v>0</v>
          </cell>
          <cell r="L1659" t="str">
            <v>Cargo NÃO encontrado</v>
          </cell>
        </row>
        <row r="1660">
          <cell r="K1660">
            <v>0</v>
          </cell>
          <cell r="L1660" t="str">
            <v>Cargo NÃO encontrado</v>
          </cell>
        </row>
        <row r="1661">
          <cell r="K1661">
            <v>0</v>
          </cell>
          <cell r="L1661" t="str">
            <v>Cargo NÃO encontrado</v>
          </cell>
        </row>
        <row r="1662">
          <cell r="K1662">
            <v>0</v>
          </cell>
          <cell r="L1662" t="str">
            <v>Cargo NÃO encontrado</v>
          </cell>
        </row>
        <row r="1663">
          <cell r="K1663">
            <v>0</v>
          </cell>
          <cell r="L1663" t="str">
            <v>Cargo NÃO encontrado</v>
          </cell>
        </row>
        <row r="1664">
          <cell r="K1664">
            <v>0</v>
          </cell>
          <cell r="L1664" t="str">
            <v>Cargo NÃO encontrado</v>
          </cell>
        </row>
        <row r="1665">
          <cell r="K1665">
            <v>0</v>
          </cell>
          <cell r="L1665" t="str">
            <v>Cargo NÃO encontrado</v>
          </cell>
        </row>
        <row r="1666">
          <cell r="K1666">
            <v>0</v>
          </cell>
          <cell r="L1666" t="str">
            <v>Cargo NÃO encontrado</v>
          </cell>
        </row>
        <row r="1667">
          <cell r="K1667">
            <v>0</v>
          </cell>
          <cell r="L1667" t="str">
            <v>Cargo NÃO encontrado</v>
          </cell>
        </row>
        <row r="1668">
          <cell r="K1668">
            <v>0</v>
          </cell>
          <cell r="L1668" t="str">
            <v>Cargo NÃO encontrado</v>
          </cell>
        </row>
        <row r="1669">
          <cell r="K1669">
            <v>0</v>
          </cell>
          <cell r="L1669" t="str">
            <v>Cargo NÃO encontrado</v>
          </cell>
        </row>
        <row r="1670">
          <cell r="K1670">
            <v>0</v>
          </cell>
          <cell r="L1670" t="str">
            <v>Cargo NÃO encontrado</v>
          </cell>
        </row>
        <row r="1671">
          <cell r="K1671">
            <v>0</v>
          </cell>
          <cell r="L1671" t="str">
            <v>Cargo NÃO encontrado</v>
          </cell>
        </row>
        <row r="1672">
          <cell r="K1672">
            <v>0</v>
          </cell>
          <cell r="L1672" t="str">
            <v>Cargo NÃO encontrado</v>
          </cell>
        </row>
        <row r="1673">
          <cell r="K1673">
            <v>0</v>
          </cell>
          <cell r="L1673" t="str">
            <v>Cargo NÃO encontrado</v>
          </cell>
        </row>
        <row r="1674">
          <cell r="K1674">
            <v>0</v>
          </cell>
          <cell r="L1674" t="str">
            <v>Cargo NÃO encontrado</v>
          </cell>
        </row>
        <row r="1675">
          <cell r="K1675">
            <v>0</v>
          </cell>
          <cell r="L1675" t="str">
            <v>Cargo NÃO encontrado</v>
          </cell>
        </row>
        <row r="1676">
          <cell r="K1676">
            <v>0</v>
          </cell>
          <cell r="L1676" t="str">
            <v>Cargo NÃO encontrado</v>
          </cell>
        </row>
        <row r="1677">
          <cell r="K1677">
            <v>0</v>
          </cell>
          <cell r="L1677" t="str">
            <v>Cargo NÃO encontrado</v>
          </cell>
        </row>
        <row r="1678">
          <cell r="K1678">
            <v>0</v>
          </cell>
          <cell r="L1678" t="str">
            <v>Cargo NÃO encontrado</v>
          </cell>
        </row>
        <row r="1679">
          <cell r="K1679">
            <v>0</v>
          </cell>
          <cell r="L1679" t="str">
            <v>Cargo NÃO encontrado</v>
          </cell>
        </row>
        <row r="1680">
          <cell r="K1680">
            <v>0</v>
          </cell>
          <cell r="L1680" t="str">
            <v>Cargo NÃO encontrado</v>
          </cell>
        </row>
        <row r="1681">
          <cell r="K1681">
            <v>0</v>
          </cell>
          <cell r="L1681" t="str">
            <v>Cargo NÃO encontrado</v>
          </cell>
        </row>
        <row r="1682">
          <cell r="K1682">
            <v>0</v>
          </cell>
          <cell r="L1682" t="str">
            <v>Cargo NÃO encontrado</v>
          </cell>
        </row>
        <row r="1683">
          <cell r="K1683">
            <v>0</v>
          </cell>
          <cell r="L1683" t="str">
            <v>Cargo NÃO encontrado</v>
          </cell>
        </row>
        <row r="1684">
          <cell r="K1684">
            <v>0</v>
          </cell>
          <cell r="L1684" t="str">
            <v>Cargo NÃO encontrado</v>
          </cell>
        </row>
        <row r="1685">
          <cell r="K1685">
            <v>0</v>
          </cell>
          <cell r="L1685" t="str">
            <v>Cargo NÃO encontrado</v>
          </cell>
        </row>
        <row r="1686">
          <cell r="K1686">
            <v>0</v>
          </cell>
          <cell r="L1686" t="str">
            <v>Cargo NÃO encontrado</v>
          </cell>
        </row>
        <row r="1687">
          <cell r="K1687">
            <v>0</v>
          </cell>
          <cell r="L1687" t="str">
            <v>Cargo NÃO encontrado</v>
          </cell>
        </row>
        <row r="1688">
          <cell r="K1688">
            <v>0</v>
          </cell>
          <cell r="L1688" t="str">
            <v>Cargo NÃO encontrado</v>
          </cell>
        </row>
        <row r="1689">
          <cell r="K1689">
            <v>0</v>
          </cell>
          <cell r="L1689" t="str">
            <v>Cargo NÃO encontrado</v>
          </cell>
        </row>
        <row r="1690">
          <cell r="K1690">
            <v>0</v>
          </cell>
          <cell r="L1690" t="str">
            <v>Cargo NÃO encontrado</v>
          </cell>
        </row>
        <row r="1691">
          <cell r="K1691">
            <v>0</v>
          </cell>
          <cell r="L1691" t="str">
            <v>Cargo NÃO encontrado</v>
          </cell>
        </row>
        <row r="1692">
          <cell r="K1692">
            <v>0</v>
          </cell>
          <cell r="L1692" t="str">
            <v>Cargo NÃO encontrado</v>
          </cell>
        </row>
        <row r="1693">
          <cell r="K1693">
            <v>0</v>
          </cell>
          <cell r="L1693" t="str">
            <v>Cargo NÃO encontrado</v>
          </cell>
        </row>
        <row r="1694">
          <cell r="K1694">
            <v>0</v>
          </cell>
          <cell r="L1694" t="str">
            <v>Cargo NÃO encontrado</v>
          </cell>
        </row>
        <row r="1695">
          <cell r="K1695">
            <v>0</v>
          </cell>
          <cell r="L1695" t="str">
            <v>Cargo NÃO encontrado</v>
          </cell>
        </row>
        <row r="1696">
          <cell r="K1696">
            <v>0</v>
          </cell>
          <cell r="L1696" t="str">
            <v>Cargo NÃO encontrado</v>
          </cell>
        </row>
        <row r="1697">
          <cell r="K1697">
            <v>0</v>
          </cell>
          <cell r="L1697" t="str">
            <v>Cargo NÃO encontrado</v>
          </cell>
        </row>
        <row r="1698">
          <cell r="K1698">
            <v>0</v>
          </cell>
          <cell r="L1698" t="str">
            <v>Cargo NÃO encontrado</v>
          </cell>
        </row>
        <row r="1699">
          <cell r="K1699">
            <v>0</v>
          </cell>
          <cell r="L1699" t="str">
            <v>Cargo NÃO encontrado</v>
          </cell>
        </row>
        <row r="1700">
          <cell r="K1700">
            <v>0</v>
          </cell>
          <cell r="L1700" t="str">
            <v>Cargo NÃO encontrado</v>
          </cell>
        </row>
        <row r="1701">
          <cell r="K1701">
            <v>0</v>
          </cell>
          <cell r="L1701" t="str">
            <v>Cargo NÃO encontrado</v>
          </cell>
        </row>
        <row r="1702">
          <cell r="K1702">
            <v>0</v>
          </cell>
          <cell r="L1702" t="str">
            <v>Cargo NÃO encontrado</v>
          </cell>
        </row>
        <row r="1703">
          <cell r="K1703">
            <v>0</v>
          </cell>
          <cell r="L1703" t="str">
            <v>Cargo NÃO encontrado</v>
          </cell>
        </row>
        <row r="1704">
          <cell r="K1704">
            <v>0</v>
          </cell>
          <cell r="L1704" t="str">
            <v>Cargo NÃO encontrado</v>
          </cell>
        </row>
        <row r="1705">
          <cell r="K1705">
            <v>0</v>
          </cell>
          <cell r="L1705" t="str">
            <v>Cargo NÃO encontrado</v>
          </cell>
        </row>
        <row r="1706">
          <cell r="K1706">
            <v>0</v>
          </cell>
          <cell r="L1706" t="str">
            <v>Cargo NÃO encontrado</v>
          </cell>
        </row>
        <row r="1707">
          <cell r="K1707">
            <v>0</v>
          </cell>
          <cell r="L1707" t="str">
            <v>Cargo NÃO encontrado</v>
          </cell>
        </row>
        <row r="1708">
          <cell r="K1708">
            <v>0</v>
          </cell>
          <cell r="L1708" t="str">
            <v>Cargo NÃO encontrado</v>
          </cell>
        </row>
        <row r="1709">
          <cell r="K1709">
            <v>0</v>
          </cell>
          <cell r="L1709" t="str">
            <v>Cargo NÃO encontrado</v>
          </cell>
        </row>
        <row r="1710">
          <cell r="K1710">
            <v>0</v>
          </cell>
          <cell r="L1710" t="str">
            <v>Cargo NÃO encontrado</v>
          </cell>
        </row>
        <row r="1711">
          <cell r="K1711">
            <v>0</v>
          </cell>
          <cell r="L1711" t="str">
            <v>Cargo NÃO encontrado</v>
          </cell>
        </row>
        <row r="1712">
          <cell r="K1712">
            <v>0</v>
          </cell>
          <cell r="L1712" t="str">
            <v>Cargo NÃO encontrado</v>
          </cell>
        </row>
        <row r="1713">
          <cell r="K1713">
            <v>0</v>
          </cell>
          <cell r="L1713" t="str">
            <v>Cargo NÃO encontrado</v>
          </cell>
        </row>
        <row r="1714">
          <cell r="K1714">
            <v>0</v>
          </cell>
          <cell r="L1714" t="str">
            <v>Cargo NÃO encontrado</v>
          </cell>
        </row>
        <row r="1715">
          <cell r="K1715">
            <v>0</v>
          </cell>
          <cell r="L1715" t="str">
            <v>Cargo NÃO encontrado</v>
          </cell>
        </row>
        <row r="1716">
          <cell r="K1716">
            <v>0</v>
          </cell>
          <cell r="L1716" t="str">
            <v>Cargo NÃO encontrado</v>
          </cell>
        </row>
        <row r="1717">
          <cell r="K1717">
            <v>0</v>
          </cell>
          <cell r="L1717" t="str">
            <v>Cargo NÃO encontrado</v>
          </cell>
        </row>
        <row r="1718">
          <cell r="K1718">
            <v>0</v>
          </cell>
          <cell r="L1718" t="str">
            <v>Cargo NÃO encontrado</v>
          </cell>
        </row>
        <row r="1719">
          <cell r="K1719">
            <v>0</v>
          </cell>
          <cell r="L1719" t="str">
            <v>Cargo NÃO encontrado</v>
          </cell>
        </row>
        <row r="1720">
          <cell r="K1720">
            <v>0</v>
          </cell>
          <cell r="L1720" t="str">
            <v>Cargo NÃO encontrado</v>
          </cell>
        </row>
        <row r="1721">
          <cell r="K1721">
            <v>0</v>
          </cell>
          <cell r="L1721" t="str">
            <v>Cargo NÃO encontrado</v>
          </cell>
        </row>
        <row r="1722">
          <cell r="K1722">
            <v>0</v>
          </cell>
          <cell r="L1722" t="str">
            <v>Cargo NÃO encontrado</v>
          </cell>
        </row>
        <row r="1723">
          <cell r="K1723">
            <v>0</v>
          </cell>
          <cell r="L1723" t="str">
            <v>Cargo NÃO encontrado</v>
          </cell>
        </row>
        <row r="1724">
          <cell r="K1724">
            <v>0</v>
          </cell>
          <cell r="L1724" t="str">
            <v>Cargo NÃO encontrado</v>
          </cell>
        </row>
        <row r="1725">
          <cell r="K1725">
            <v>0</v>
          </cell>
          <cell r="L1725" t="str">
            <v>Cargo NÃO encontrado</v>
          </cell>
        </row>
        <row r="1726">
          <cell r="K1726">
            <v>0</v>
          </cell>
          <cell r="L1726" t="str">
            <v>Cargo NÃO encontrado</v>
          </cell>
        </row>
        <row r="1727">
          <cell r="K1727">
            <v>0</v>
          </cell>
          <cell r="L1727" t="str">
            <v>Cargo NÃO encontrado</v>
          </cell>
        </row>
        <row r="1728">
          <cell r="K1728">
            <v>0</v>
          </cell>
          <cell r="L1728" t="str">
            <v>Cargo NÃO encontrado</v>
          </cell>
        </row>
        <row r="1729">
          <cell r="K1729">
            <v>0</v>
          </cell>
          <cell r="L1729" t="str">
            <v>Cargo NÃO encontrado</v>
          </cell>
        </row>
        <row r="1730">
          <cell r="K1730">
            <v>0</v>
          </cell>
          <cell r="L1730" t="str">
            <v>Cargo NÃO encontrado</v>
          </cell>
        </row>
        <row r="1731">
          <cell r="K1731">
            <v>0</v>
          </cell>
          <cell r="L1731" t="str">
            <v>Cargo NÃO encontrado</v>
          </cell>
        </row>
        <row r="1732">
          <cell r="K1732">
            <v>0</v>
          </cell>
          <cell r="L1732" t="str">
            <v>Cargo NÃO encontrado</v>
          </cell>
        </row>
        <row r="1733">
          <cell r="K1733">
            <v>0</v>
          </cell>
          <cell r="L1733" t="str">
            <v>Cargo NÃO encontrado</v>
          </cell>
        </row>
        <row r="1734">
          <cell r="K1734">
            <v>0</v>
          </cell>
          <cell r="L1734" t="str">
            <v>Cargo NÃO encontrado</v>
          </cell>
        </row>
        <row r="1735">
          <cell r="K1735">
            <v>0</v>
          </cell>
          <cell r="L1735" t="str">
            <v>Cargo NÃO encontrado</v>
          </cell>
        </row>
        <row r="1736">
          <cell r="K1736">
            <v>0</v>
          </cell>
          <cell r="L1736" t="str">
            <v>Cargo NÃO encontrado</v>
          </cell>
        </row>
        <row r="1737">
          <cell r="K1737">
            <v>0</v>
          </cell>
          <cell r="L1737" t="str">
            <v>Cargo NÃO encontrado</v>
          </cell>
        </row>
        <row r="1738">
          <cell r="K1738">
            <v>0</v>
          </cell>
          <cell r="L1738" t="str">
            <v>Cargo NÃO encontrado</v>
          </cell>
        </row>
        <row r="1739">
          <cell r="K1739">
            <v>0</v>
          </cell>
          <cell r="L1739" t="str">
            <v>Cargo NÃO encontrado</v>
          </cell>
        </row>
        <row r="1740">
          <cell r="K1740">
            <v>0</v>
          </cell>
          <cell r="L1740" t="str">
            <v>Cargo NÃO encontrado</v>
          </cell>
        </row>
        <row r="1741">
          <cell r="K1741">
            <v>0</v>
          </cell>
          <cell r="L1741" t="str">
            <v>Cargo NÃO encontrado</v>
          </cell>
        </row>
        <row r="1742">
          <cell r="K1742">
            <v>0</v>
          </cell>
          <cell r="L1742" t="str">
            <v>Cargo NÃO encontrado</v>
          </cell>
        </row>
        <row r="1743">
          <cell r="K1743">
            <v>0</v>
          </cell>
          <cell r="L1743" t="str">
            <v>Cargo NÃO encontrado</v>
          </cell>
        </row>
        <row r="1744">
          <cell r="K1744">
            <v>0</v>
          </cell>
          <cell r="L1744" t="str">
            <v>Cargo NÃO encontrado</v>
          </cell>
        </row>
        <row r="1745">
          <cell r="K1745">
            <v>0</v>
          </cell>
          <cell r="L1745" t="str">
            <v>Cargo NÃO encontrado</v>
          </cell>
        </row>
        <row r="1746">
          <cell r="K1746">
            <v>0</v>
          </cell>
          <cell r="L1746" t="str">
            <v>Cargo NÃO encontrado</v>
          </cell>
        </row>
        <row r="1747">
          <cell r="K1747">
            <v>0</v>
          </cell>
          <cell r="L1747" t="str">
            <v>Cargo NÃO encontrado</v>
          </cell>
        </row>
        <row r="1748">
          <cell r="K1748">
            <v>0</v>
          </cell>
          <cell r="L1748" t="str">
            <v>Cargo NÃO encontrado</v>
          </cell>
        </row>
        <row r="1749">
          <cell r="K1749">
            <v>0</v>
          </cell>
          <cell r="L1749" t="str">
            <v>Cargo NÃO encontrado</v>
          </cell>
        </row>
        <row r="1750">
          <cell r="K1750">
            <v>0</v>
          </cell>
          <cell r="L1750" t="str">
            <v>Cargo NÃO encontrado</v>
          </cell>
        </row>
        <row r="1751">
          <cell r="K1751">
            <v>0</v>
          </cell>
          <cell r="L1751" t="str">
            <v>Cargo NÃO encontrado</v>
          </cell>
        </row>
        <row r="1752">
          <cell r="K1752">
            <v>0</v>
          </cell>
          <cell r="L1752" t="str">
            <v>Cargo NÃO encontrado</v>
          </cell>
        </row>
        <row r="1753">
          <cell r="K1753">
            <v>0</v>
          </cell>
          <cell r="L1753" t="str">
            <v>Cargo NÃO encontrado</v>
          </cell>
        </row>
        <row r="1754">
          <cell r="K1754">
            <v>0</v>
          </cell>
          <cell r="L1754" t="str">
            <v>Cargo NÃO encontrado</v>
          </cell>
        </row>
        <row r="1755">
          <cell r="K1755">
            <v>0</v>
          </cell>
          <cell r="L1755" t="str">
            <v>Cargo NÃO encontrado</v>
          </cell>
        </row>
        <row r="1756">
          <cell r="K1756">
            <v>0</v>
          </cell>
          <cell r="L1756" t="str">
            <v>Cargo NÃO encontrado</v>
          </cell>
        </row>
        <row r="1757">
          <cell r="K1757">
            <v>0</v>
          </cell>
          <cell r="L1757" t="str">
            <v>Cargo NÃO encontrado</v>
          </cell>
        </row>
        <row r="1758">
          <cell r="K1758">
            <v>0</v>
          </cell>
          <cell r="L1758" t="str">
            <v>Cargo NÃO encontrado</v>
          </cell>
        </row>
        <row r="1759">
          <cell r="K1759">
            <v>0</v>
          </cell>
          <cell r="L1759" t="str">
            <v>Cargo NÃO encontrado</v>
          </cell>
        </row>
        <row r="1760">
          <cell r="K1760">
            <v>0</v>
          </cell>
          <cell r="L1760" t="str">
            <v>Cargo NÃO encontrado</v>
          </cell>
        </row>
        <row r="1761">
          <cell r="K1761">
            <v>0</v>
          </cell>
          <cell r="L1761" t="str">
            <v>Cargo NÃO encontrado</v>
          </cell>
        </row>
        <row r="1762">
          <cell r="K1762">
            <v>0</v>
          </cell>
          <cell r="L1762" t="str">
            <v>Cargo NÃO encontrado</v>
          </cell>
        </row>
        <row r="1763">
          <cell r="K1763">
            <v>0</v>
          </cell>
          <cell r="L1763" t="str">
            <v>Cargo NÃO encontrado</v>
          </cell>
        </row>
        <row r="1764">
          <cell r="K1764">
            <v>0</v>
          </cell>
          <cell r="L1764" t="str">
            <v>Cargo NÃO encontrado</v>
          </cell>
        </row>
        <row r="1765">
          <cell r="K1765">
            <v>0</v>
          </cell>
          <cell r="L1765" t="str">
            <v>Cargo NÃO encontrado</v>
          </cell>
        </row>
        <row r="1766">
          <cell r="K1766">
            <v>0</v>
          </cell>
          <cell r="L1766" t="str">
            <v>Cargo NÃO encontrado</v>
          </cell>
        </row>
        <row r="1767">
          <cell r="K1767">
            <v>0</v>
          </cell>
          <cell r="L1767" t="str">
            <v>Cargo NÃO encontrado</v>
          </cell>
        </row>
        <row r="1768">
          <cell r="K1768">
            <v>0</v>
          </cell>
          <cell r="L1768" t="str">
            <v>Cargo NÃO encontrado</v>
          </cell>
        </row>
        <row r="1769">
          <cell r="K1769">
            <v>0</v>
          </cell>
          <cell r="L1769" t="str">
            <v>Cargo NÃO encontrado</v>
          </cell>
        </row>
        <row r="1770">
          <cell r="K1770">
            <v>0</v>
          </cell>
          <cell r="L1770" t="str">
            <v>Cargo NÃO encontrado</v>
          </cell>
        </row>
        <row r="1771">
          <cell r="K1771">
            <v>0</v>
          </cell>
          <cell r="L1771" t="str">
            <v>Cargo NÃO encontrado</v>
          </cell>
        </row>
        <row r="1772">
          <cell r="K1772">
            <v>0</v>
          </cell>
          <cell r="L1772" t="str">
            <v>Cargo NÃO encontrado</v>
          </cell>
        </row>
        <row r="1773">
          <cell r="K1773">
            <v>0</v>
          </cell>
          <cell r="L1773" t="str">
            <v>Cargo NÃO encontrado</v>
          </cell>
        </row>
        <row r="1774">
          <cell r="K1774">
            <v>0</v>
          </cell>
          <cell r="L1774" t="str">
            <v>Cargo NÃO encontrado</v>
          </cell>
        </row>
        <row r="1775">
          <cell r="K1775">
            <v>0</v>
          </cell>
          <cell r="L1775" t="str">
            <v>Cargo NÃO encontrado</v>
          </cell>
        </row>
        <row r="1776">
          <cell r="K1776">
            <v>0</v>
          </cell>
          <cell r="L1776" t="str">
            <v>Cargo NÃO encontrado</v>
          </cell>
        </row>
        <row r="1777">
          <cell r="K1777">
            <v>0</v>
          </cell>
          <cell r="L1777" t="str">
            <v>Cargo NÃO encontrado</v>
          </cell>
        </row>
        <row r="1778">
          <cell r="K1778">
            <v>0</v>
          </cell>
          <cell r="L1778" t="str">
            <v>Cargo NÃO encontrado</v>
          </cell>
        </row>
        <row r="1779">
          <cell r="K1779">
            <v>0</v>
          </cell>
          <cell r="L1779" t="str">
            <v>Cargo NÃO encontrado</v>
          </cell>
        </row>
        <row r="1780">
          <cell r="K1780">
            <v>0</v>
          </cell>
          <cell r="L1780" t="str">
            <v>Cargo NÃO encontrado</v>
          </cell>
        </row>
        <row r="1781">
          <cell r="K1781">
            <v>0</v>
          </cell>
          <cell r="L1781" t="str">
            <v>Cargo NÃO encontrado</v>
          </cell>
        </row>
        <row r="1782">
          <cell r="K1782">
            <v>0</v>
          </cell>
          <cell r="L1782" t="str">
            <v>Cargo NÃO encontrado</v>
          </cell>
        </row>
        <row r="1783">
          <cell r="K1783">
            <v>0</v>
          </cell>
          <cell r="L1783" t="str">
            <v>Cargo NÃO encontrado</v>
          </cell>
        </row>
        <row r="1784">
          <cell r="K1784">
            <v>0</v>
          </cell>
          <cell r="L1784" t="str">
            <v>Cargo NÃO encontrado</v>
          </cell>
        </row>
        <row r="1785">
          <cell r="K1785">
            <v>0</v>
          </cell>
          <cell r="L1785" t="str">
            <v>Cargo NÃO encontrado</v>
          </cell>
        </row>
        <row r="1786">
          <cell r="K1786">
            <v>0</v>
          </cell>
          <cell r="L1786" t="str">
            <v>Cargo NÃO encontrado</v>
          </cell>
        </row>
        <row r="1787">
          <cell r="K1787">
            <v>0</v>
          </cell>
          <cell r="L1787" t="str">
            <v>Cargo NÃO encontrado</v>
          </cell>
        </row>
        <row r="1788">
          <cell r="K1788">
            <v>0</v>
          </cell>
          <cell r="L1788" t="str">
            <v>Cargo NÃO encontrado</v>
          </cell>
        </row>
        <row r="1789">
          <cell r="K1789">
            <v>0</v>
          </cell>
          <cell r="L1789" t="str">
            <v>Cargo NÃO encontrado</v>
          </cell>
        </row>
        <row r="1790">
          <cell r="K1790">
            <v>0</v>
          </cell>
          <cell r="L1790" t="str">
            <v>Cargo NÃO encontrado</v>
          </cell>
        </row>
        <row r="1791">
          <cell r="K1791">
            <v>0</v>
          </cell>
          <cell r="L1791" t="str">
            <v>Cargo NÃO encontrado</v>
          </cell>
        </row>
        <row r="1792">
          <cell r="K1792">
            <v>0</v>
          </cell>
          <cell r="L1792" t="str">
            <v>Cargo NÃO encontrado</v>
          </cell>
        </row>
        <row r="1793">
          <cell r="K1793">
            <v>0</v>
          </cell>
          <cell r="L1793" t="str">
            <v>Cargo NÃO encontrado</v>
          </cell>
        </row>
        <row r="1794">
          <cell r="K1794">
            <v>0</v>
          </cell>
          <cell r="L1794" t="str">
            <v>Cargo NÃO encontrado</v>
          </cell>
        </row>
        <row r="1795">
          <cell r="K1795">
            <v>0</v>
          </cell>
          <cell r="L1795" t="str">
            <v>Cargo NÃO encontrado</v>
          </cell>
        </row>
        <row r="1796">
          <cell r="K1796">
            <v>0</v>
          </cell>
          <cell r="L1796" t="str">
            <v>Cargo NÃO encontrado</v>
          </cell>
        </row>
        <row r="1797">
          <cell r="K1797">
            <v>0</v>
          </cell>
          <cell r="L1797" t="str">
            <v>Cargo NÃO encontrado</v>
          </cell>
        </row>
        <row r="1798">
          <cell r="K1798">
            <v>0</v>
          </cell>
          <cell r="L1798" t="str">
            <v>Cargo NÃO encontrado</v>
          </cell>
        </row>
        <row r="1799">
          <cell r="K1799">
            <v>0</v>
          </cell>
          <cell r="L1799" t="str">
            <v>Cargo NÃO encontrado</v>
          </cell>
        </row>
        <row r="1800">
          <cell r="K1800">
            <v>0</v>
          </cell>
          <cell r="L1800" t="str">
            <v>Cargo NÃO encontrado</v>
          </cell>
        </row>
        <row r="1801">
          <cell r="K1801">
            <v>0</v>
          </cell>
          <cell r="L1801" t="str">
            <v>Cargo NÃO encontrado</v>
          </cell>
        </row>
        <row r="1802">
          <cell r="K1802">
            <v>0</v>
          </cell>
          <cell r="L1802" t="str">
            <v>Cargo NÃO encontrado</v>
          </cell>
        </row>
        <row r="1803">
          <cell r="K1803">
            <v>0</v>
          </cell>
          <cell r="L1803" t="str">
            <v>Cargo NÃO encontrado</v>
          </cell>
        </row>
        <row r="1804">
          <cell r="K1804">
            <v>0</v>
          </cell>
          <cell r="L1804" t="str">
            <v>Cargo NÃO encontrado</v>
          </cell>
        </row>
        <row r="1805">
          <cell r="K1805">
            <v>0</v>
          </cell>
          <cell r="L1805" t="str">
            <v>Cargo NÃO encontrado</v>
          </cell>
        </row>
        <row r="1806">
          <cell r="K1806">
            <v>0</v>
          </cell>
          <cell r="L1806" t="str">
            <v>Cargo NÃO encontrado</v>
          </cell>
        </row>
        <row r="1807">
          <cell r="K1807">
            <v>0</v>
          </cell>
          <cell r="L1807" t="str">
            <v>Cargo NÃO encontrado</v>
          </cell>
        </row>
        <row r="1808">
          <cell r="K1808">
            <v>0</v>
          </cell>
          <cell r="L1808" t="str">
            <v>Cargo NÃO encontrado</v>
          </cell>
        </row>
        <row r="1809">
          <cell r="K1809">
            <v>0</v>
          </cell>
          <cell r="L1809" t="str">
            <v>Cargo NÃO encontrado</v>
          </cell>
        </row>
        <row r="1810">
          <cell r="K1810">
            <v>0</v>
          </cell>
          <cell r="L1810" t="str">
            <v>Cargo NÃO encontrado</v>
          </cell>
        </row>
        <row r="1811">
          <cell r="K1811">
            <v>0</v>
          </cell>
          <cell r="L1811" t="str">
            <v>Cargo NÃO encontrado</v>
          </cell>
        </row>
        <row r="1812">
          <cell r="K1812">
            <v>0</v>
          </cell>
          <cell r="L1812" t="str">
            <v>Cargo NÃO encontrado</v>
          </cell>
        </row>
        <row r="1813">
          <cell r="K1813">
            <v>0</v>
          </cell>
          <cell r="L1813" t="str">
            <v>Cargo NÃO encontrado</v>
          </cell>
        </row>
        <row r="1814">
          <cell r="K1814">
            <v>0</v>
          </cell>
          <cell r="L1814" t="str">
            <v>Cargo NÃO encontrado</v>
          </cell>
        </row>
        <row r="1815">
          <cell r="K1815">
            <v>0</v>
          </cell>
          <cell r="L1815" t="str">
            <v>Cargo NÃO encontrado</v>
          </cell>
        </row>
        <row r="1816">
          <cell r="K1816">
            <v>0</v>
          </cell>
          <cell r="L1816" t="str">
            <v>Cargo NÃO encontrado</v>
          </cell>
        </row>
        <row r="1817">
          <cell r="K1817">
            <v>0</v>
          </cell>
          <cell r="L1817" t="str">
            <v>Cargo NÃO encontrado</v>
          </cell>
        </row>
        <row r="1818">
          <cell r="K1818">
            <v>0</v>
          </cell>
          <cell r="L1818" t="str">
            <v>Cargo NÃO encontrado</v>
          </cell>
        </row>
        <row r="1819">
          <cell r="K1819">
            <v>0</v>
          </cell>
          <cell r="L1819" t="str">
            <v>Cargo NÃO encontrado</v>
          </cell>
        </row>
        <row r="1820">
          <cell r="K1820">
            <v>0</v>
          </cell>
          <cell r="L1820" t="str">
            <v>Cargo NÃO encontrado</v>
          </cell>
        </row>
        <row r="1821">
          <cell r="K1821">
            <v>0</v>
          </cell>
          <cell r="L1821" t="str">
            <v>Cargo NÃO encontrado</v>
          </cell>
        </row>
        <row r="1822">
          <cell r="K1822">
            <v>0</v>
          </cell>
          <cell r="L1822" t="str">
            <v>Cargo NÃO encontrado</v>
          </cell>
        </row>
        <row r="1823">
          <cell r="K1823">
            <v>0</v>
          </cell>
          <cell r="L1823" t="str">
            <v>Cargo NÃO encontrado</v>
          </cell>
        </row>
        <row r="1824">
          <cell r="K1824">
            <v>0</v>
          </cell>
          <cell r="L1824" t="str">
            <v>Cargo NÃO encontrado</v>
          </cell>
        </row>
        <row r="1825">
          <cell r="K1825">
            <v>0</v>
          </cell>
          <cell r="L1825" t="str">
            <v>Cargo NÃO encontrado</v>
          </cell>
        </row>
        <row r="1826">
          <cell r="K1826">
            <v>0</v>
          </cell>
          <cell r="L1826" t="str">
            <v>Cargo NÃO encontrado</v>
          </cell>
        </row>
        <row r="1827">
          <cell r="K1827">
            <v>0</v>
          </cell>
          <cell r="L1827" t="str">
            <v>Cargo NÃO encontrado</v>
          </cell>
        </row>
        <row r="1828">
          <cell r="K1828">
            <v>0</v>
          </cell>
          <cell r="L1828" t="str">
            <v>Cargo NÃO encontrado</v>
          </cell>
        </row>
        <row r="1829">
          <cell r="K1829">
            <v>0</v>
          </cell>
          <cell r="L1829" t="str">
            <v>Cargo NÃO encontrado</v>
          </cell>
        </row>
        <row r="1830">
          <cell r="K1830">
            <v>0</v>
          </cell>
          <cell r="L1830" t="str">
            <v>Cargo NÃO encontrado</v>
          </cell>
        </row>
        <row r="1831">
          <cell r="K1831">
            <v>0</v>
          </cell>
          <cell r="L1831" t="str">
            <v>Cargo NÃO encontrado</v>
          </cell>
        </row>
        <row r="1832">
          <cell r="K1832">
            <v>0</v>
          </cell>
          <cell r="L1832" t="str">
            <v>Cargo NÃO encontrado</v>
          </cell>
        </row>
        <row r="1833">
          <cell r="K1833">
            <v>0</v>
          </cell>
          <cell r="L1833" t="str">
            <v>Cargo NÃO encontrado</v>
          </cell>
        </row>
        <row r="1834">
          <cell r="K1834">
            <v>0</v>
          </cell>
          <cell r="L1834" t="str">
            <v>Cargo NÃO encontrado</v>
          </cell>
        </row>
        <row r="1835">
          <cell r="K1835">
            <v>0</v>
          </cell>
          <cell r="L1835" t="str">
            <v>Cargo NÃO encontrado</v>
          </cell>
        </row>
        <row r="1836">
          <cell r="K1836">
            <v>0</v>
          </cell>
          <cell r="L1836" t="str">
            <v>Cargo NÃO encontrado</v>
          </cell>
        </row>
        <row r="1837">
          <cell r="K1837">
            <v>0</v>
          </cell>
          <cell r="L1837" t="str">
            <v>Cargo NÃO encontrado</v>
          </cell>
        </row>
        <row r="1838">
          <cell r="K1838">
            <v>0</v>
          </cell>
          <cell r="L1838" t="str">
            <v>Cargo NÃO encontrado</v>
          </cell>
        </row>
        <row r="1839">
          <cell r="K1839">
            <v>0</v>
          </cell>
          <cell r="L1839" t="str">
            <v>Cargo NÃO encontrado</v>
          </cell>
        </row>
        <row r="1840">
          <cell r="K1840">
            <v>0</v>
          </cell>
          <cell r="L1840" t="str">
            <v>Cargo NÃO encontrado</v>
          </cell>
        </row>
        <row r="1841">
          <cell r="K1841">
            <v>0</v>
          </cell>
          <cell r="L1841" t="str">
            <v>Cargo NÃO encontrado</v>
          </cell>
        </row>
        <row r="1842">
          <cell r="K1842">
            <v>0</v>
          </cell>
          <cell r="L1842" t="str">
            <v>Cargo NÃO encontrado</v>
          </cell>
        </row>
        <row r="1843">
          <cell r="K1843">
            <v>0</v>
          </cell>
          <cell r="L1843" t="str">
            <v>Cargo NÃO encontrado</v>
          </cell>
        </row>
        <row r="1844">
          <cell r="K1844">
            <v>0</v>
          </cell>
          <cell r="L1844" t="str">
            <v>Cargo NÃO encontrado</v>
          </cell>
        </row>
        <row r="1845">
          <cell r="K1845">
            <v>0</v>
          </cell>
          <cell r="L1845" t="str">
            <v>Cargo NÃO encontrado</v>
          </cell>
        </row>
        <row r="1846">
          <cell r="K1846">
            <v>0</v>
          </cell>
          <cell r="L1846" t="str">
            <v>Cargo NÃO encontrado</v>
          </cell>
        </row>
        <row r="1847">
          <cell r="K1847">
            <v>0</v>
          </cell>
          <cell r="L1847" t="str">
            <v>Cargo NÃO encontrado</v>
          </cell>
        </row>
        <row r="1848">
          <cell r="K1848">
            <v>0</v>
          </cell>
          <cell r="L1848" t="str">
            <v>Cargo NÃO encontrado</v>
          </cell>
        </row>
        <row r="1849">
          <cell r="K1849">
            <v>0</v>
          </cell>
          <cell r="L1849" t="str">
            <v>Cargo NÃO encontrado</v>
          </cell>
        </row>
        <row r="1850">
          <cell r="K1850">
            <v>0</v>
          </cell>
          <cell r="L1850" t="str">
            <v>Cargo NÃO encontrado</v>
          </cell>
        </row>
        <row r="1851">
          <cell r="K1851">
            <v>0</v>
          </cell>
          <cell r="L1851" t="str">
            <v>Cargo NÃO encontrado</v>
          </cell>
        </row>
        <row r="1852">
          <cell r="K1852">
            <v>0</v>
          </cell>
          <cell r="L1852" t="str">
            <v>Cargo NÃO encontrado</v>
          </cell>
        </row>
        <row r="1853">
          <cell r="K1853">
            <v>0</v>
          </cell>
          <cell r="L1853" t="str">
            <v>Cargo NÃO encontrado</v>
          </cell>
        </row>
        <row r="1854">
          <cell r="K1854">
            <v>0</v>
          </cell>
          <cell r="L1854" t="str">
            <v>Cargo NÃO encontrado</v>
          </cell>
        </row>
        <row r="1855">
          <cell r="K1855">
            <v>0</v>
          </cell>
          <cell r="L1855" t="str">
            <v>Cargo NÃO encontrado</v>
          </cell>
        </row>
        <row r="1856">
          <cell r="K1856">
            <v>0</v>
          </cell>
          <cell r="L1856" t="str">
            <v>Cargo NÃO encontrado</v>
          </cell>
        </row>
        <row r="1857">
          <cell r="K1857">
            <v>0</v>
          </cell>
          <cell r="L1857" t="str">
            <v>Cargo NÃO encontrado</v>
          </cell>
        </row>
      </sheetData>
      <sheetData sheetId="14">
        <row r="5">
          <cell r="B5">
            <v>0</v>
          </cell>
          <cell r="C5" t="str">
            <v>Operador Máquina Sopro II</v>
          </cell>
          <cell r="D5" t="str">
            <v>Oper. Máquina Sopro II</v>
          </cell>
          <cell r="E5">
            <v>0</v>
          </cell>
          <cell r="F5">
            <v>1</v>
          </cell>
          <cell r="G5">
            <v>1014</v>
          </cell>
          <cell r="H5">
            <v>19.23</v>
          </cell>
          <cell r="I5">
            <v>1033.23</v>
          </cell>
          <cell r="K5">
            <v>621.54</v>
          </cell>
          <cell r="L5">
            <v>1.6314316053673135</v>
          </cell>
          <cell r="M5">
            <v>635.87</v>
          </cell>
          <cell r="N5">
            <v>1.5946655762970419</v>
          </cell>
          <cell r="O5">
            <v>823.73</v>
          </cell>
          <cell r="P5">
            <v>1.2309858812960557</v>
          </cell>
          <cell r="R5">
            <v>645.92</v>
          </cell>
          <cell r="S5">
            <v>1.5996253405994552</v>
          </cell>
          <cell r="T5">
            <v>661.29</v>
          </cell>
          <cell r="U5">
            <v>1.5624461280225015</v>
          </cell>
          <cell r="V5">
            <v>826.09</v>
          </cell>
          <cell r="W5">
            <v>1.2507474972460628</v>
          </cell>
          <cell r="Y5">
            <v>0</v>
          </cell>
          <cell r="Z5" t="e">
            <v>#DIV/0!</v>
          </cell>
          <cell r="AA5">
            <v>0</v>
          </cell>
          <cell r="AB5" t="e">
            <v>#N/A</v>
          </cell>
          <cell r="AC5" t="e">
            <v>#N/A</v>
          </cell>
          <cell r="AD5" t="e">
            <v>#DIV/0!</v>
          </cell>
          <cell r="AE5">
            <v>0</v>
          </cell>
          <cell r="AF5" t="e">
            <v>#DIV/0!</v>
          </cell>
          <cell r="AH5">
            <v>0</v>
          </cell>
          <cell r="AI5" t="e">
            <v>#DIV/0!</v>
          </cell>
          <cell r="AJ5">
            <v>0</v>
          </cell>
          <cell r="AK5" t="e">
            <v>#DIV/0!</v>
          </cell>
          <cell r="AL5">
            <v>0</v>
          </cell>
        </row>
        <row r="6">
          <cell r="B6">
            <v>0</v>
          </cell>
          <cell r="C6" t="str">
            <v>Operador Máquina Sopro III</v>
          </cell>
          <cell r="D6" t="str">
            <v>Oper. Máquina Sopro III</v>
          </cell>
          <cell r="E6">
            <v>0</v>
          </cell>
          <cell r="F6">
            <v>4</v>
          </cell>
          <cell r="G6">
            <v>1129.54</v>
          </cell>
          <cell r="H6">
            <v>19.23</v>
          </cell>
          <cell r="I6">
            <v>1148.77</v>
          </cell>
          <cell r="K6">
            <v>871.66</v>
          </cell>
          <cell r="L6">
            <v>1.295849299038616</v>
          </cell>
          <cell r="M6">
            <v>921</v>
          </cell>
          <cell r="N6">
            <v>1.22642779587405</v>
          </cell>
          <cell r="O6">
            <v>968</v>
          </cell>
          <cell r="P6">
            <v>1.1668801652892562</v>
          </cell>
          <cell r="R6">
            <v>923</v>
          </cell>
          <cell r="S6">
            <v>1.2446045503791983</v>
          </cell>
          <cell r="T6">
            <v>964.8</v>
          </cell>
          <cell r="U6">
            <v>1.190682006633499</v>
          </cell>
          <cell r="V6">
            <v>1002</v>
          </cell>
          <cell r="W6">
            <v>1.1464770459081837</v>
          </cell>
          <cell r="Y6">
            <v>0</v>
          </cell>
          <cell r="Z6" t="e">
            <v>#DIV/0!</v>
          </cell>
          <cell r="AA6">
            <v>0</v>
          </cell>
          <cell r="AB6" t="e">
            <v>#N/A</v>
          </cell>
          <cell r="AC6" t="e">
            <v>#N/A</v>
          </cell>
          <cell r="AD6" t="e">
            <v>#DIV/0!</v>
          </cell>
          <cell r="AE6">
            <v>0</v>
          </cell>
          <cell r="AF6" t="e">
            <v>#DIV/0!</v>
          </cell>
          <cell r="AH6">
            <v>0</v>
          </cell>
          <cell r="AI6" t="e">
            <v>#DIV/0!</v>
          </cell>
          <cell r="AJ6">
            <v>0</v>
          </cell>
          <cell r="AK6" t="e">
            <v>#DIV/0!</v>
          </cell>
          <cell r="AL6">
            <v>0</v>
          </cell>
        </row>
        <row r="7">
          <cell r="B7">
            <v>0</v>
          </cell>
          <cell r="C7" t="str">
            <v>Operador Processo Envase I</v>
          </cell>
          <cell r="D7" t="str">
            <v>Oper. Máquina Envase III</v>
          </cell>
          <cell r="E7">
            <v>0</v>
          </cell>
          <cell r="F7">
            <v>2</v>
          </cell>
          <cell r="G7">
            <v>577.31</v>
          </cell>
          <cell r="H7">
            <v>15.38000000000011</v>
          </cell>
          <cell r="I7">
            <v>592.69</v>
          </cell>
          <cell r="K7">
            <v>540.51</v>
          </cell>
          <cell r="L7">
            <v>1.0680838467373406</v>
          </cell>
          <cell r="M7">
            <v>578.58</v>
          </cell>
          <cell r="N7">
            <v>0.9978049707905561</v>
          </cell>
          <cell r="O7">
            <v>584.29</v>
          </cell>
          <cell r="P7">
            <v>0.9880538773554228</v>
          </cell>
          <cell r="R7">
            <v>591.54</v>
          </cell>
          <cell r="S7">
            <v>1.0019440781688476</v>
          </cell>
          <cell r="T7">
            <v>616.61</v>
          </cell>
          <cell r="U7">
            <v>0.9612072460712606</v>
          </cell>
          <cell r="V7">
            <v>681.81</v>
          </cell>
          <cell r="W7">
            <v>0.8692890981358444</v>
          </cell>
          <cell r="Y7">
            <v>0</v>
          </cell>
          <cell r="Z7" t="e">
            <v>#DIV/0!</v>
          </cell>
          <cell r="AA7">
            <v>0</v>
          </cell>
          <cell r="AB7" t="e">
            <v>#N/A</v>
          </cell>
          <cell r="AC7" t="e">
            <v>#N/A</v>
          </cell>
          <cell r="AD7" t="e">
            <v>#DIV/0!</v>
          </cell>
          <cell r="AE7">
            <v>0</v>
          </cell>
          <cell r="AF7" t="e">
            <v>#DIV/0!</v>
          </cell>
          <cell r="AH7">
            <v>0</v>
          </cell>
          <cell r="AI7" t="e">
            <v>#DIV/0!</v>
          </cell>
          <cell r="AJ7">
            <v>0</v>
          </cell>
          <cell r="AK7" t="e">
            <v>#DIV/0!</v>
          </cell>
          <cell r="AL7">
            <v>0</v>
          </cell>
        </row>
        <row r="8">
          <cell r="B8">
            <v>0</v>
          </cell>
          <cell r="C8" t="str">
            <v>Operador Processo Envase II</v>
          </cell>
          <cell r="D8" t="str">
            <v>Oper. Máquina Rotuladora III</v>
          </cell>
          <cell r="E8">
            <v>0</v>
          </cell>
          <cell r="F8">
            <v>2</v>
          </cell>
          <cell r="G8">
            <v>629.2</v>
          </cell>
          <cell r="H8">
            <v>15.38</v>
          </cell>
          <cell r="I8">
            <v>644.58</v>
          </cell>
          <cell r="K8">
            <v>702.02</v>
          </cell>
          <cell r="L8">
            <v>0.896270761516766</v>
          </cell>
          <cell r="M8">
            <v>710.04</v>
          </cell>
          <cell r="N8">
            <v>0.8861472593093348</v>
          </cell>
          <cell r="O8">
            <v>797.35</v>
          </cell>
          <cell r="P8">
            <v>0.7891139399260049</v>
          </cell>
          <cell r="R8">
            <v>762.02</v>
          </cell>
          <cell r="S8">
            <v>0.84588331014934</v>
          </cell>
          <cell r="T8">
            <v>783.68</v>
          </cell>
          <cell r="U8">
            <v>0.8225040832993059</v>
          </cell>
          <cell r="V8">
            <v>853.07</v>
          </cell>
          <cell r="W8">
            <v>0.7556003610489175</v>
          </cell>
          <cell r="Y8">
            <v>0</v>
          </cell>
          <cell r="Z8" t="e">
            <v>#DIV/0!</v>
          </cell>
          <cell r="AA8">
            <v>0</v>
          </cell>
          <cell r="AB8" t="e">
            <v>#N/A</v>
          </cell>
          <cell r="AC8" t="e">
            <v>#N/A</v>
          </cell>
          <cell r="AD8" t="e">
            <v>#DIV/0!</v>
          </cell>
          <cell r="AE8">
            <v>0</v>
          </cell>
          <cell r="AF8" t="e">
            <v>#DIV/0!</v>
          </cell>
          <cell r="AH8">
            <v>0</v>
          </cell>
          <cell r="AI8" t="e">
            <v>#DIV/0!</v>
          </cell>
          <cell r="AJ8">
            <v>0</v>
          </cell>
          <cell r="AK8" t="e">
            <v>#DIV/0!</v>
          </cell>
          <cell r="AL8">
            <v>0</v>
          </cell>
        </row>
        <row r="9">
          <cell r="B9">
            <v>0</v>
          </cell>
          <cell r="C9" t="str">
            <v>Operador Processo Envase III</v>
          </cell>
          <cell r="D9" t="str">
            <v>Oper. Máqs. Encaix. Paletiz. III</v>
          </cell>
          <cell r="E9">
            <v>0</v>
          </cell>
          <cell r="F9">
            <v>2</v>
          </cell>
          <cell r="G9">
            <v>1045</v>
          </cell>
          <cell r="H9">
            <v>19.23</v>
          </cell>
          <cell r="I9">
            <v>1064.23</v>
          </cell>
          <cell r="K9">
            <v>876</v>
          </cell>
          <cell r="L9">
            <v>1.1929223744292237</v>
          </cell>
          <cell r="M9">
            <v>968.39</v>
          </cell>
          <cell r="N9">
            <v>1.0791106888753499</v>
          </cell>
          <cell r="O9">
            <v>1064</v>
          </cell>
          <cell r="P9">
            <v>0.9821428571428571</v>
          </cell>
          <cell r="R9">
            <v>953</v>
          </cell>
          <cell r="S9">
            <v>1.1167156348373557</v>
          </cell>
          <cell r="T9">
            <v>1042</v>
          </cell>
          <cell r="U9">
            <v>1.0213339731285989</v>
          </cell>
          <cell r="V9">
            <v>1129</v>
          </cell>
          <cell r="W9">
            <v>0.9426306465899026</v>
          </cell>
          <cell r="Y9">
            <v>0</v>
          </cell>
          <cell r="Z9" t="e">
            <v>#DIV/0!</v>
          </cell>
          <cell r="AA9">
            <v>0</v>
          </cell>
          <cell r="AB9" t="e">
            <v>#N/A</v>
          </cell>
          <cell r="AC9" t="e">
            <v>#N/A</v>
          </cell>
          <cell r="AD9" t="e">
            <v>#DIV/0!</v>
          </cell>
          <cell r="AE9">
            <v>0</v>
          </cell>
          <cell r="AF9" t="e">
            <v>#DIV/0!</v>
          </cell>
          <cell r="AH9">
            <v>0</v>
          </cell>
          <cell r="AI9" t="e">
            <v>#DIV/0!</v>
          </cell>
          <cell r="AJ9">
            <v>0</v>
          </cell>
          <cell r="AK9" t="e">
            <v>#DIV/0!</v>
          </cell>
          <cell r="AL9">
            <v>0</v>
          </cell>
        </row>
        <row r="10">
          <cell r="B10">
            <v>2010</v>
          </cell>
          <cell r="C10" t="str">
            <v>Gerente Marketing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K10">
            <v>6805.9</v>
          </cell>
          <cell r="L10">
            <v>0</v>
          </cell>
          <cell r="M10">
            <v>7500.47</v>
          </cell>
          <cell r="N10">
            <v>0</v>
          </cell>
          <cell r="O10">
            <v>8195.05</v>
          </cell>
          <cell r="P10">
            <v>0</v>
          </cell>
          <cell r="R10">
            <v>7484.37</v>
          </cell>
          <cell r="S10">
            <v>0</v>
          </cell>
          <cell r="T10">
            <v>8365.93</v>
          </cell>
          <cell r="U10">
            <v>0</v>
          </cell>
          <cell r="V10">
            <v>9247.49</v>
          </cell>
          <cell r="W10">
            <v>0</v>
          </cell>
          <cell r="Y10">
            <v>6004.361</v>
          </cell>
          <cell r="Z10">
            <v>0</v>
          </cell>
          <cell r="AA10">
            <v>7160.914</v>
          </cell>
          <cell r="AB10">
            <v>6779.25</v>
          </cell>
          <cell r="AC10">
            <v>1.0562988531179702</v>
          </cell>
          <cell r="AD10">
            <v>0</v>
          </cell>
          <cell r="AE10">
            <v>8724.542</v>
          </cell>
          <cell r="AF10">
            <v>0</v>
          </cell>
          <cell r="AH10">
            <v>6940.080433125</v>
          </cell>
          <cell r="AI10">
            <v>0</v>
          </cell>
          <cell r="AJ10">
            <v>8276.870345625</v>
          </cell>
          <cell r="AK10">
            <v>0</v>
          </cell>
          <cell r="AL10">
            <v>10084.17461625</v>
          </cell>
        </row>
        <row r="11">
          <cell r="B11">
            <v>2012</v>
          </cell>
          <cell r="C11" t="str">
            <v>Gerente Vendas</v>
          </cell>
          <cell r="D11" t="str">
            <v>Gerente Comercial Área I e II</v>
          </cell>
          <cell r="E11">
            <v>0</v>
          </cell>
          <cell r="F11">
            <v>2</v>
          </cell>
          <cell r="G11">
            <v>7517</v>
          </cell>
          <cell r="H11">
            <v>121.43</v>
          </cell>
          <cell r="I11">
            <v>7638.43</v>
          </cell>
          <cell r="K11">
            <v>6859.88</v>
          </cell>
          <cell r="L11">
            <v>1.0957917631212208</v>
          </cell>
          <cell r="M11">
            <v>7578.61</v>
          </cell>
          <cell r="N11">
            <v>0.9918705409039389</v>
          </cell>
          <cell r="O11">
            <v>8221.23</v>
          </cell>
          <cell r="P11">
            <v>0.9143400683352735</v>
          </cell>
          <cell r="R11">
            <v>7568.19</v>
          </cell>
          <cell r="S11">
            <v>1.0092809509275007</v>
          </cell>
          <cell r="T11">
            <v>8594.53</v>
          </cell>
          <cell r="U11">
            <v>0.8887548242894027</v>
          </cell>
          <cell r="V11">
            <v>9107.7</v>
          </cell>
          <cell r="W11">
            <v>0.8386782612514685</v>
          </cell>
          <cell r="Y11">
            <v>6843.675</v>
          </cell>
          <cell r="Z11">
            <v>1.0983864663357041</v>
          </cell>
          <cell r="AA11">
            <v>8078.938</v>
          </cell>
          <cell r="AB11">
            <v>7648.33984375</v>
          </cell>
          <cell r="AC11">
            <v>1.0562995584724013</v>
          </cell>
          <cell r="AD11">
            <v>0.9304440756941073</v>
          </cell>
          <cell r="AE11">
            <v>9529.771</v>
          </cell>
          <cell r="AF11">
            <v>0.7887912521717467</v>
          </cell>
          <cell r="AH11">
            <v>7910.1936506249995</v>
          </cell>
          <cell r="AI11">
            <v>0.9656438688320195</v>
          </cell>
          <cell r="AJ11">
            <v>9337.96024875</v>
          </cell>
          <cell r="AK11">
            <v>0.817997699339371</v>
          </cell>
          <cell r="AL11">
            <v>11014.8910725</v>
          </cell>
        </row>
        <row r="12">
          <cell r="B12">
            <v>2013</v>
          </cell>
          <cell r="C12" t="str">
            <v>Gerente Logística e Suprimentos</v>
          </cell>
          <cell r="D12" t="str">
            <v>Gerente Logística</v>
          </cell>
          <cell r="E12">
            <v>0</v>
          </cell>
          <cell r="F12">
            <v>1</v>
          </cell>
          <cell r="G12">
            <v>5700.75</v>
          </cell>
          <cell r="H12">
            <v>92.09000000000015</v>
          </cell>
          <cell r="I12">
            <v>5792.84</v>
          </cell>
          <cell r="K12">
            <v>6352.38</v>
          </cell>
          <cell r="L12">
            <v>0.8974195498380134</v>
          </cell>
          <cell r="M12">
            <v>7075.44</v>
          </cell>
          <cell r="N12">
            <v>0.8057096095790509</v>
          </cell>
          <cell r="O12">
            <v>8015.43</v>
          </cell>
          <cell r="P12">
            <v>0.7112219806049083</v>
          </cell>
          <cell r="R12">
            <v>7201.51</v>
          </cell>
          <cell r="S12">
            <v>0.8043924121468969</v>
          </cell>
          <cell r="T12">
            <v>7918.58</v>
          </cell>
          <cell r="U12">
            <v>0.7315503537250366</v>
          </cell>
          <cell r="V12">
            <v>9065.89</v>
          </cell>
          <cell r="W12">
            <v>0.6389709118464928</v>
          </cell>
          <cell r="Y12">
            <v>6343.434</v>
          </cell>
          <cell r="Z12">
            <v>0.8986851601198972</v>
          </cell>
          <cell r="AA12">
            <v>7370.688</v>
          </cell>
          <cell r="AB12">
            <v>6977.83984375</v>
          </cell>
          <cell r="AC12">
            <v>1.0562993942318513</v>
          </cell>
          <cell r="AD12">
            <v>0.7734352614030061</v>
          </cell>
          <cell r="AE12">
            <v>8220.587</v>
          </cell>
          <cell r="AF12">
            <v>0.6934723761210727</v>
          </cell>
          <cell r="AH12">
            <v>7331.994849375</v>
          </cell>
          <cell r="AI12">
            <v>0.7900769325409167</v>
          </cell>
          <cell r="AJ12">
            <v>8519.33544</v>
          </cell>
          <cell r="AK12">
            <v>0.6799638353012192</v>
          </cell>
          <cell r="AL12">
            <v>9501.68317875</v>
          </cell>
        </row>
        <row r="13">
          <cell r="B13">
            <v>2015</v>
          </cell>
          <cell r="C13" t="str">
            <v>Gerente Recursos Humanos</v>
          </cell>
          <cell r="D13" t="str">
            <v>Gerente G. Qualidade e R.H.</v>
          </cell>
          <cell r="E13">
            <v>0</v>
          </cell>
          <cell r="F13">
            <v>1</v>
          </cell>
          <cell r="G13">
            <v>4700</v>
          </cell>
          <cell r="H13">
            <v>75.92000000000007</v>
          </cell>
          <cell r="I13">
            <v>4775.92</v>
          </cell>
          <cell r="K13">
            <v>5905.73</v>
          </cell>
          <cell r="L13">
            <v>0.7958372631325848</v>
          </cell>
          <cell r="M13">
            <v>7523.77</v>
          </cell>
          <cell r="N13">
            <v>0.6246868258864904</v>
          </cell>
          <cell r="O13">
            <v>8230.05</v>
          </cell>
          <cell r="P13">
            <v>0.571077939988214</v>
          </cell>
          <cell r="R13">
            <v>6597.33</v>
          </cell>
          <cell r="S13">
            <v>0.7239170997964328</v>
          </cell>
          <cell r="T13">
            <v>8615.36</v>
          </cell>
          <cell r="U13">
            <v>0.5543494409984028</v>
          </cell>
          <cell r="V13">
            <v>9759.6</v>
          </cell>
          <cell r="W13">
            <v>0.48935612115250626</v>
          </cell>
          <cell r="Y13">
            <v>5879.765</v>
          </cell>
          <cell r="Z13">
            <v>0.7993516747693147</v>
          </cell>
          <cell r="AA13">
            <v>6742.982</v>
          </cell>
          <cell r="AB13">
            <v>6383.58984375</v>
          </cell>
          <cell r="AC13">
            <v>1.0562993809199492</v>
          </cell>
          <cell r="AD13">
            <v>0.6970209916028249</v>
          </cell>
          <cell r="AE13">
            <v>8086.443</v>
          </cell>
          <cell r="AF13">
            <v>0.5812197031500748</v>
          </cell>
          <cell r="AH13">
            <v>6796.06717125</v>
          </cell>
          <cell r="AI13">
            <v>0.7027476155921463</v>
          </cell>
          <cell r="AJ13">
            <v>7793.8088025</v>
          </cell>
          <cell r="AK13">
            <v>0.6127838289371482</v>
          </cell>
          <cell r="AL13">
            <v>9346.6346925</v>
          </cell>
        </row>
        <row r="14">
          <cell r="B14">
            <v>2019</v>
          </cell>
          <cell r="C14" t="str">
            <v>Gerente Controladoria</v>
          </cell>
          <cell r="D14" t="str">
            <v>Gerente Controladoria</v>
          </cell>
          <cell r="E14">
            <v>0</v>
          </cell>
          <cell r="F14">
            <v>1</v>
          </cell>
          <cell r="G14">
            <v>6695</v>
          </cell>
          <cell r="H14">
            <v>108.15</v>
          </cell>
          <cell r="I14">
            <v>6803.15</v>
          </cell>
          <cell r="K14">
            <v>7130.09</v>
          </cell>
          <cell r="L14">
            <v>0.9389783298668039</v>
          </cell>
          <cell r="M14">
            <v>7648.5</v>
          </cell>
          <cell r="N14">
            <v>0.8753350330130091</v>
          </cell>
          <cell r="O14">
            <v>8279.22</v>
          </cell>
          <cell r="P14">
            <v>0.8086510565004916</v>
          </cell>
          <cell r="R14">
            <v>7458.53</v>
          </cell>
          <cell r="S14">
            <v>0.9121301382443994</v>
          </cell>
          <cell r="T14">
            <v>8490.13</v>
          </cell>
          <cell r="U14">
            <v>0.801301040148973</v>
          </cell>
          <cell r="V14">
            <v>9096.95</v>
          </cell>
          <cell r="W14">
            <v>0.7478495539713859</v>
          </cell>
          <cell r="Y14">
            <v>6585.127</v>
          </cell>
          <cell r="Z14">
            <v>1.0166850236905074</v>
          </cell>
          <cell r="AA14">
            <v>7659.453</v>
          </cell>
          <cell r="AB14">
            <v>7251.22021484375</v>
          </cell>
          <cell r="AC14">
            <v>1.0562984950202683</v>
          </cell>
          <cell r="AD14">
            <v>0.8740833059488712</v>
          </cell>
          <cell r="AE14">
            <v>8796.23</v>
          </cell>
          <cell r="AF14">
            <v>0.7611215259264481</v>
          </cell>
          <cell r="AH14">
            <v>7611.3531375</v>
          </cell>
          <cell r="AI14">
            <v>0.8938161030108951</v>
          </cell>
          <cell r="AJ14">
            <v>8853.1023</v>
          </cell>
          <cell r="AK14">
            <v>0.7684481404896902</v>
          </cell>
          <cell r="AL14">
            <v>10167.035025</v>
          </cell>
        </row>
        <row r="15">
          <cell r="B15">
            <v>2023</v>
          </cell>
          <cell r="C15" t="str">
            <v>Gerente Industrial</v>
          </cell>
          <cell r="D15" t="str">
            <v>Gerente Industrial</v>
          </cell>
          <cell r="E15">
            <v>0</v>
          </cell>
          <cell r="F15">
            <v>1</v>
          </cell>
          <cell r="G15">
            <v>5700</v>
          </cell>
          <cell r="H15">
            <v>92.07999999999993</v>
          </cell>
          <cell r="I15">
            <v>5792.08</v>
          </cell>
          <cell r="K15">
            <v>7585.12</v>
          </cell>
          <cell r="L15">
            <v>0.751471301706499</v>
          </cell>
          <cell r="M15">
            <v>8058.9</v>
          </cell>
          <cell r="N15">
            <v>0.7072925585377657</v>
          </cell>
          <cell r="O15">
            <v>8882.98</v>
          </cell>
          <cell r="P15">
            <v>0.641676554489597</v>
          </cell>
          <cell r="R15">
            <v>8163.73</v>
          </cell>
          <cell r="S15">
            <v>0.709489412315204</v>
          </cell>
          <cell r="T15">
            <v>8960.85</v>
          </cell>
          <cell r="U15">
            <v>0.6463761808310595</v>
          </cell>
          <cell r="V15">
            <v>10306</v>
          </cell>
          <cell r="W15">
            <v>0.5620104793324278</v>
          </cell>
          <cell r="Y15">
            <v>6814.407</v>
          </cell>
          <cell r="Z15">
            <v>0.8364630994303686</v>
          </cell>
          <cell r="AA15">
            <v>7589.823</v>
          </cell>
          <cell r="AB15">
            <v>7185.2998046875</v>
          </cell>
          <cell r="AC15">
            <v>1.0562987218777704</v>
          </cell>
          <cell r="AD15">
            <v>0.7510056558631208</v>
          </cell>
          <cell r="AE15">
            <v>8398.149</v>
          </cell>
          <cell r="AF15">
            <v>0.6787209895894918</v>
          </cell>
          <cell r="AH15">
            <v>7876.3638843749995</v>
          </cell>
          <cell r="AI15">
            <v>0.7353748614243474</v>
          </cell>
          <cell r="AJ15">
            <v>8772.62129625</v>
          </cell>
          <cell r="AK15">
            <v>0.6602450743514848</v>
          </cell>
          <cell r="AL15">
            <v>9706.91701875</v>
          </cell>
        </row>
        <row r="16">
          <cell r="B16">
            <v>3002</v>
          </cell>
          <cell r="C16" t="str">
            <v>Coordenador Administrativo Vendas</v>
          </cell>
          <cell r="D16" t="str">
            <v>Coordenador Reg. Vendas III</v>
          </cell>
          <cell r="E16">
            <v>0</v>
          </cell>
          <cell r="F16">
            <v>1</v>
          </cell>
          <cell r="G16">
            <v>1854</v>
          </cell>
          <cell r="H16">
            <v>29.95</v>
          </cell>
          <cell r="I16">
            <v>1883.95</v>
          </cell>
          <cell r="K16">
            <v>3939.62</v>
          </cell>
          <cell r="L16">
            <v>0.4706037638147842</v>
          </cell>
          <cell r="M16">
            <v>3966.32</v>
          </cell>
          <cell r="N16">
            <v>0.46743580951612573</v>
          </cell>
          <cell r="O16">
            <v>3993.02</v>
          </cell>
          <cell r="P16">
            <v>0.46431022133623173</v>
          </cell>
          <cell r="R16">
            <v>4175.27</v>
          </cell>
          <cell r="S16">
            <v>0.4512163285248618</v>
          </cell>
          <cell r="T16">
            <v>4214.58</v>
          </cell>
          <cell r="U16">
            <v>0.447007768271097</v>
          </cell>
          <cell r="V16">
            <v>4253.89</v>
          </cell>
          <cell r="W16">
            <v>0.44287699023717114</v>
          </cell>
          <cell r="Y16">
            <v>3232.89</v>
          </cell>
          <cell r="Z16">
            <v>0.5734806937446062</v>
          </cell>
          <cell r="AA16">
            <v>3769.768</v>
          </cell>
          <cell r="AB16">
            <v>3528.0400390625</v>
          </cell>
          <cell r="AC16">
            <v>1.0685162181440928</v>
          </cell>
          <cell r="AD16">
            <v>0.49180745340296805</v>
          </cell>
          <cell r="AE16">
            <v>4418.485</v>
          </cell>
          <cell r="AF16">
            <v>0.4196008360331652</v>
          </cell>
          <cell r="AH16">
            <v>3582.683881566064</v>
          </cell>
          <cell r="AI16">
            <v>0.5258487944452658</v>
          </cell>
          <cell r="AJ16">
            <v>4177.65122316212</v>
          </cell>
          <cell r="AK16">
            <v>0.4509591393256647</v>
          </cell>
          <cell r="AL16">
            <v>4896.559046542347</v>
          </cell>
        </row>
        <row r="17">
          <cell r="B17">
            <v>3005</v>
          </cell>
          <cell r="C17" t="str">
            <v>Coordenador Custos</v>
          </cell>
          <cell r="D17" t="str">
            <v>Coord. Custos e Orçamentos</v>
          </cell>
          <cell r="E17">
            <v>0</v>
          </cell>
          <cell r="F17">
            <v>1</v>
          </cell>
          <cell r="G17">
            <v>2700</v>
          </cell>
          <cell r="H17">
            <v>43.61999999999989</v>
          </cell>
          <cell r="I17">
            <v>2743.62</v>
          </cell>
          <cell r="K17">
            <v>3684.99</v>
          </cell>
          <cell r="L17">
            <v>0.7327021240220463</v>
          </cell>
          <cell r="M17">
            <v>3789.7</v>
          </cell>
          <cell r="N17">
            <v>0.7124574504578199</v>
          </cell>
          <cell r="O17">
            <v>3911.86</v>
          </cell>
          <cell r="P17">
            <v>0.6902087498018845</v>
          </cell>
          <cell r="R17">
            <v>3997.73</v>
          </cell>
          <cell r="S17">
            <v>0.686294472112924</v>
          </cell>
          <cell r="T17">
            <v>4129.73</v>
          </cell>
          <cell r="U17">
            <v>0.6643582025943585</v>
          </cell>
          <cell r="V17">
            <v>4280.6</v>
          </cell>
          <cell r="W17">
            <v>0.6409428584777834</v>
          </cell>
          <cell r="Y17">
            <v>3594.765</v>
          </cell>
          <cell r="Z17">
            <v>0.7510922132601158</v>
          </cell>
          <cell r="AA17">
            <v>3989.687</v>
          </cell>
          <cell r="AB17">
            <v>3734.56005859375</v>
          </cell>
          <cell r="AC17">
            <v>1.0683151261201884</v>
          </cell>
          <cell r="AD17">
            <v>0.6767448173252689</v>
          </cell>
          <cell r="AE17">
            <v>4426.273</v>
          </cell>
          <cell r="AF17">
            <v>0.6099940062440794</v>
          </cell>
          <cell r="AH17">
            <v>3983.713501317975</v>
          </cell>
          <cell r="AI17">
            <v>0.6887091652279459</v>
          </cell>
          <cell r="AJ17">
            <v>4421.365349371491</v>
          </cell>
          <cell r="AK17">
            <v>0.6205368213667329</v>
          </cell>
          <cell r="AL17">
            <v>4905.189250949624</v>
          </cell>
        </row>
        <row r="18">
          <cell r="B18">
            <v>3009</v>
          </cell>
          <cell r="C18" t="str">
            <v>Coordenador Manutenção Geral</v>
          </cell>
          <cell r="D18" t="str">
            <v>Coordenador Manutenção Geral</v>
          </cell>
          <cell r="E18">
            <v>0</v>
          </cell>
          <cell r="F18">
            <v>1</v>
          </cell>
          <cell r="G18">
            <v>1899.04</v>
          </cell>
          <cell r="H18">
            <v>30.680000000000064</v>
          </cell>
          <cell r="I18">
            <v>1929.72</v>
          </cell>
          <cell r="K18">
            <v>3306.74</v>
          </cell>
          <cell r="L18">
            <v>0.5742937152603471</v>
          </cell>
          <cell r="M18">
            <v>3605.35</v>
          </cell>
          <cell r="N18">
            <v>0.5267283342809991</v>
          </cell>
          <cell r="O18">
            <v>4013.08</v>
          </cell>
          <cell r="P18">
            <v>0.4732125948149551</v>
          </cell>
          <cell r="R18">
            <v>3500.62</v>
          </cell>
          <cell r="S18">
            <v>0.5512509212653759</v>
          </cell>
          <cell r="T18">
            <v>3750.27</v>
          </cell>
          <cell r="U18">
            <v>0.5145549520434529</v>
          </cell>
          <cell r="V18">
            <v>4296.37</v>
          </cell>
          <cell r="W18">
            <v>0.44915126024993196</v>
          </cell>
          <cell r="Y18">
            <v>3334.641</v>
          </cell>
          <cell r="Z18">
            <v>0.5694885896262896</v>
          </cell>
          <cell r="AA18">
            <v>3754.114</v>
          </cell>
          <cell r="AB18">
            <v>3514.050048828125</v>
          </cell>
          <cell r="AC18">
            <v>1.0683154616001933</v>
          </cell>
          <cell r="AD18">
            <v>0.5058557092299275</v>
          </cell>
          <cell r="AE18">
            <v>4402.171</v>
          </cell>
          <cell r="AF18">
            <v>0.43138714965865704</v>
          </cell>
          <cell r="AH18">
            <v>3695.4447070610295</v>
          </cell>
          <cell r="AI18">
            <v>0.5221888440957618</v>
          </cell>
          <cell r="AJ18">
            <v>4160.303424667224</v>
          </cell>
          <cell r="AK18">
            <v>0.4638411680644075</v>
          </cell>
          <cell r="AL18">
            <v>4878.479393294122</v>
          </cell>
        </row>
        <row r="19">
          <cell r="B19">
            <v>3011</v>
          </cell>
          <cell r="C19" t="str">
            <v>Coordenador Produção</v>
          </cell>
          <cell r="D19" t="str">
            <v>Coord.  Des.Téc. N. Produtos, Coordenador Produção</v>
          </cell>
          <cell r="E19">
            <v>0</v>
          </cell>
          <cell r="F19">
            <v>2</v>
          </cell>
          <cell r="G19">
            <v>1911.155</v>
          </cell>
          <cell r="H19">
            <v>30.87000000000012</v>
          </cell>
          <cell r="I19">
            <v>1942.025</v>
          </cell>
          <cell r="K19">
            <v>3306.29</v>
          </cell>
          <cell r="L19">
            <v>0.5780361069355683</v>
          </cell>
          <cell r="M19">
            <v>3522.05</v>
          </cell>
          <cell r="N19">
            <v>0.5426257435300463</v>
          </cell>
          <cell r="O19">
            <v>4115.39</v>
          </cell>
          <cell r="P19">
            <v>0.46439219612236016</v>
          </cell>
          <cell r="R19">
            <v>3383.74</v>
          </cell>
          <cell r="S19">
            <v>0.5739285524301513</v>
          </cell>
          <cell r="T19">
            <v>3635.87</v>
          </cell>
          <cell r="U19">
            <v>0.5341293830637509</v>
          </cell>
          <cell r="V19">
            <v>4324.35</v>
          </cell>
          <cell r="W19">
            <v>0.44909061477447476</v>
          </cell>
          <cell r="Y19">
            <v>3267.799</v>
          </cell>
          <cell r="Z19">
            <v>0.5848447227017328</v>
          </cell>
          <cell r="AA19">
            <v>3721.759</v>
          </cell>
          <cell r="AB19">
            <v>3483.760009765625</v>
          </cell>
          <cell r="AC19">
            <v>1.0683167007966161</v>
          </cell>
          <cell r="AD19">
            <v>0.5135085318528148</v>
          </cell>
          <cell r="AE19">
            <v>4347.201</v>
          </cell>
          <cell r="AF19">
            <v>0.4396288554405467</v>
          </cell>
          <cell r="AH19">
            <v>3621.3699132164274</v>
          </cell>
          <cell r="AI19">
            <v>0.5362680550563068</v>
          </cell>
          <cell r="AJ19">
            <v>4124.447682323542</v>
          </cell>
          <cell r="AK19">
            <v>0.47085698488141425</v>
          </cell>
          <cell r="AL19">
            <v>4817.561481076001</v>
          </cell>
        </row>
        <row r="20">
          <cell r="B20">
            <v>3013</v>
          </cell>
          <cell r="C20" t="str">
            <v>Coordenador Recursos Humanos</v>
          </cell>
          <cell r="D20" t="str">
            <v>Coordenador R.H.</v>
          </cell>
          <cell r="E20">
            <v>0</v>
          </cell>
          <cell r="F20">
            <v>1</v>
          </cell>
          <cell r="G20">
            <v>3090</v>
          </cell>
          <cell r="H20">
            <v>49.92000000000007</v>
          </cell>
          <cell r="I20">
            <v>3139.92</v>
          </cell>
          <cell r="K20">
            <v>3331.86</v>
          </cell>
          <cell r="L20">
            <v>0.9274099151825106</v>
          </cell>
          <cell r="M20">
            <v>3423.35</v>
          </cell>
          <cell r="N20">
            <v>0.9026246220807105</v>
          </cell>
          <cell r="O20">
            <v>3835.02</v>
          </cell>
          <cell r="P20">
            <v>0.8057324342506689</v>
          </cell>
          <cell r="R20">
            <v>3447.72</v>
          </cell>
          <cell r="S20">
            <v>0.9107236086457138</v>
          </cell>
          <cell r="T20">
            <v>3530.43</v>
          </cell>
          <cell r="U20">
            <v>0.8893874117317154</v>
          </cell>
          <cell r="V20">
            <v>3916.4</v>
          </cell>
          <cell r="W20">
            <v>0.8017362884281483</v>
          </cell>
          <cell r="Y20">
            <v>3631.416</v>
          </cell>
          <cell r="Z20">
            <v>0.850907745077953</v>
          </cell>
          <cell r="AA20">
            <v>4117.825</v>
          </cell>
          <cell r="AB20">
            <v>3853.780029296875</v>
          </cell>
          <cell r="AC20">
            <v>1.0685158386560274</v>
          </cell>
          <cell r="AD20">
            <v>0.7503961435952232</v>
          </cell>
          <cell r="AE20">
            <v>4758.498</v>
          </cell>
          <cell r="AF20">
            <v>0.6493645683995244</v>
          </cell>
          <cell r="AH20">
            <v>4024.3299520681544</v>
          </cell>
          <cell r="AI20">
            <v>0.7802342346174561</v>
          </cell>
          <cell r="AJ20">
            <v>4563.367898245304</v>
          </cell>
          <cell r="AK20">
            <v>0.6880707560763083</v>
          </cell>
          <cell r="AL20">
            <v>5273.360621449213</v>
          </cell>
        </row>
        <row r="21">
          <cell r="B21">
            <v>3021</v>
          </cell>
          <cell r="C21" t="str">
            <v>Coordenador Garantia Sistemas Qualidade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>
            <v>3744.83</v>
          </cell>
          <cell r="L21">
            <v>0</v>
          </cell>
          <cell r="M21">
            <v>3936.62</v>
          </cell>
          <cell r="N21">
            <v>0</v>
          </cell>
          <cell r="O21">
            <v>4281.85</v>
          </cell>
          <cell r="P21">
            <v>0</v>
          </cell>
          <cell r="R21">
            <v>4001.06</v>
          </cell>
          <cell r="S21">
            <v>0</v>
          </cell>
          <cell r="T21">
            <v>4122.36</v>
          </cell>
          <cell r="U21">
            <v>0</v>
          </cell>
          <cell r="V21">
            <v>4425.59</v>
          </cell>
          <cell r="W21">
            <v>0</v>
          </cell>
          <cell r="Y21">
            <v>3492.22</v>
          </cell>
          <cell r="Z21">
            <v>0</v>
          </cell>
          <cell r="AA21">
            <v>3952.36</v>
          </cell>
          <cell r="AB21">
            <v>3698.929931640625</v>
          </cell>
          <cell r="AC21">
            <v>1.068514427967812</v>
          </cell>
          <cell r="AD21">
            <v>0</v>
          </cell>
          <cell r="AE21">
            <v>4406.382</v>
          </cell>
          <cell r="AF21">
            <v>0</v>
          </cell>
          <cell r="AH21">
            <v>3870.0730973375858</v>
          </cell>
          <cell r="AI21">
            <v>0</v>
          </cell>
          <cell r="AJ21">
            <v>4379.999187153114</v>
          </cell>
          <cell r="AK21">
            <v>0</v>
          </cell>
          <cell r="AL21">
            <v>4883.14594811313</v>
          </cell>
        </row>
        <row r="22">
          <cell r="B22">
            <v>3024</v>
          </cell>
          <cell r="C22" t="str">
            <v>Coordenador Marketing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3912</v>
          </cell>
          <cell r="L22">
            <v>0</v>
          </cell>
          <cell r="M22">
            <v>4100</v>
          </cell>
          <cell r="N22">
            <v>0</v>
          </cell>
          <cell r="O22">
            <v>4476</v>
          </cell>
          <cell r="P22">
            <v>0</v>
          </cell>
          <cell r="R22">
            <v>4099.28</v>
          </cell>
          <cell r="S22">
            <v>0</v>
          </cell>
          <cell r="T22">
            <v>4317</v>
          </cell>
          <cell r="U22">
            <v>0</v>
          </cell>
          <cell r="V22">
            <v>4752.46</v>
          </cell>
          <cell r="W22">
            <v>0</v>
          </cell>
          <cell r="Y22">
            <v>3702.052</v>
          </cell>
          <cell r="Z22">
            <v>0</v>
          </cell>
          <cell r="AA22">
            <v>3952.971</v>
          </cell>
          <cell r="AB22">
            <v>3699.5</v>
          </cell>
          <cell r="AC22">
            <v>1.0685149344506015</v>
          </cell>
          <cell r="AD22">
            <v>0</v>
          </cell>
          <cell r="AE22">
            <v>4626.137</v>
          </cell>
          <cell r="AF22">
            <v>0</v>
          </cell>
          <cell r="AH22">
            <v>4102.608649482894</v>
          </cell>
          <cell r="AI22">
            <v>0</v>
          </cell>
          <cell r="AJ22">
            <v>4380.67666009298</v>
          </cell>
          <cell r="AK22">
            <v>0</v>
          </cell>
          <cell r="AL22">
            <v>5126.677989942097</v>
          </cell>
        </row>
        <row r="23">
          <cell r="B23">
            <v>3047</v>
          </cell>
          <cell r="C23" t="str">
            <v>Coordenador Financeiro</v>
          </cell>
          <cell r="D23" t="str">
            <v>Coodenador Financeiro</v>
          </cell>
          <cell r="E23">
            <v>0</v>
          </cell>
          <cell r="F23">
            <v>1</v>
          </cell>
          <cell r="G23">
            <v>2186.03</v>
          </cell>
          <cell r="H23">
            <v>35.309999999999945</v>
          </cell>
          <cell r="I23">
            <v>2221.34</v>
          </cell>
          <cell r="K23">
            <v>3490.46</v>
          </cell>
          <cell r="L23">
            <v>0.6262870796399329</v>
          </cell>
          <cell r="M23">
            <v>3751.46</v>
          </cell>
          <cell r="N23">
            <v>0.5827144631690062</v>
          </cell>
          <cell r="O23">
            <v>3989.76</v>
          </cell>
          <cell r="P23">
            <v>0.5479101499839589</v>
          </cell>
          <cell r="R23">
            <v>3682.37</v>
          </cell>
          <cell r="S23">
            <v>0.6032365025785025</v>
          </cell>
          <cell r="T23">
            <v>3943.04</v>
          </cell>
          <cell r="U23">
            <v>0.5633572066223016</v>
          </cell>
          <cell r="V23">
            <v>4203.7</v>
          </cell>
          <cell r="W23">
            <v>0.5284249589647216</v>
          </cell>
          <cell r="Y23">
            <v>3716.938</v>
          </cell>
          <cell r="Z23">
            <v>0.5881265708494465</v>
          </cell>
          <cell r="AA23">
            <v>4186.491</v>
          </cell>
          <cell r="AB23">
            <v>3918.050048828125</v>
          </cell>
          <cell r="AC23">
            <v>1.0685139158067072</v>
          </cell>
          <cell r="AD23">
            <v>0.5221628327876496</v>
          </cell>
          <cell r="AE23">
            <v>4646.899</v>
          </cell>
          <cell r="AF23">
            <v>0.47042769812728874</v>
          </cell>
          <cell r="AH23">
            <v>4119.104736789813</v>
          </cell>
          <cell r="AI23">
            <v>0.5392773774747912</v>
          </cell>
          <cell r="AJ23">
            <v>4639.463476989208</v>
          </cell>
          <cell r="AK23">
            <v>0.47879243171487246</v>
          </cell>
          <cell r="AL23">
            <v>5149.686637606642</v>
          </cell>
        </row>
        <row r="24">
          <cell r="B24">
            <v>3060</v>
          </cell>
          <cell r="C24" t="str">
            <v>Coordenador Contabilidade</v>
          </cell>
          <cell r="D24" t="str">
            <v>Coordenador Contabilidade</v>
          </cell>
          <cell r="E24">
            <v>0</v>
          </cell>
          <cell r="F24">
            <v>1</v>
          </cell>
          <cell r="G24">
            <v>3159</v>
          </cell>
          <cell r="H24">
            <v>51.0300000000002</v>
          </cell>
          <cell r="I24">
            <v>3210.03</v>
          </cell>
          <cell r="K24">
            <v>3428.32</v>
          </cell>
          <cell r="L24">
            <v>0.9214425724553134</v>
          </cell>
          <cell r="M24">
            <v>3810.86</v>
          </cell>
          <cell r="N24">
            <v>0.8289467469285148</v>
          </cell>
          <cell r="O24">
            <v>4242.44</v>
          </cell>
          <cell r="P24">
            <v>0.7446186628449667</v>
          </cell>
          <cell r="R24">
            <v>3656.95</v>
          </cell>
          <cell r="S24">
            <v>0.877788867772324</v>
          </cell>
          <cell r="T24">
            <v>4065.97</v>
          </cell>
          <cell r="U24">
            <v>0.7894868875077781</v>
          </cell>
          <cell r="V24">
            <v>4679.5</v>
          </cell>
          <cell r="W24">
            <v>0.6859771343092211</v>
          </cell>
          <cell r="Y24">
            <v>3673.32</v>
          </cell>
          <cell r="Z24">
            <v>0.859984972722224</v>
          </cell>
          <cell r="AA24">
            <v>3965.607</v>
          </cell>
          <cell r="AB24">
            <v>3711.330078125</v>
          </cell>
          <cell r="AC24">
            <v>1.0685136909200659</v>
          </cell>
          <cell r="AD24">
            <v>0.7965993604509978</v>
          </cell>
          <cell r="AE24">
            <v>4618.787</v>
          </cell>
          <cell r="AF24">
            <v>0.6839458065505077</v>
          </cell>
          <cell r="AH24">
            <v>4070.767421309228</v>
          </cell>
          <cell r="AI24">
            <v>0.7885564729629284</v>
          </cell>
          <cell r="AJ24">
            <v>4394.680112338005</v>
          </cell>
          <cell r="AK24">
            <v>0.7304354169005122</v>
          </cell>
          <cell r="AL24">
            <v>5118.532622399133</v>
          </cell>
        </row>
        <row r="25">
          <cell r="B25">
            <v>3094</v>
          </cell>
          <cell r="C25" t="str">
            <v>Analista Químico Pl.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1802.72</v>
          </cell>
          <cell r="L25">
            <v>0</v>
          </cell>
          <cell r="M25">
            <v>1918.01</v>
          </cell>
          <cell r="N25">
            <v>0</v>
          </cell>
          <cell r="O25">
            <v>2090.93</v>
          </cell>
          <cell r="P25">
            <v>0</v>
          </cell>
          <cell r="R25">
            <v>1892.51</v>
          </cell>
          <cell r="S25">
            <v>0</v>
          </cell>
          <cell r="T25">
            <v>2013.21</v>
          </cell>
          <cell r="U25">
            <v>0</v>
          </cell>
          <cell r="V25">
            <v>2321.67</v>
          </cell>
          <cell r="W25">
            <v>0</v>
          </cell>
          <cell r="Y25">
            <v>2211.01</v>
          </cell>
          <cell r="Z25">
            <v>0</v>
          </cell>
          <cell r="AA25">
            <v>2318.525</v>
          </cell>
          <cell r="AB25">
            <v>2169.860107421875</v>
          </cell>
          <cell r="AC25">
            <v>1.0685135839262752</v>
          </cell>
          <cell r="AD25">
            <v>0</v>
          </cell>
          <cell r="AE25">
            <v>2534.919</v>
          </cell>
          <cell r="AF25">
            <v>0</v>
          </cell>
          <cell r="AH25">
            <v>2389.655406580619</v>
          </cell>
          <cell r="AI25">
            <v>0</v>
          </cell>
          <cell r="AJ25">
            <v>2505.8578253966307</v>
          </cell>
          <cell r="AK25">
            <v>0</v>
          </cell>
          <cell r="AL25">
            <v>2739.735567073159</v>
          </cell>
        </row>
        <row r="26">
          <cell r="B26">
            <v>3095</v>
          </cell>
          <cell r="C26" t="str">
            <v>Analista Químico Jr.</v>
          </cell>
          <cell r="D26" t="str">
            <v>Técnico G. Qualdade Júnior</v>
          </cell>
          <cell r="E26">
            <v>0</v>
          </cell>
          <cell r="F26">
            <v>1</v>
          </cell>
          <cell r="G26">
            <v>671</v>
          </cell>
          <cell r="H26">
            <v>15.38</v>
          </cell>
          <cell r="I26">
            <v>686.38</v>
          </cell>
          <cell r="K26">
            <v>1437.65</v>
          </cell>
          <cell r="L26">
            <v>0.4667339060271971</v>
          </cell>
          <cell r="M26">
            <v>1603.43</v>
          </cell>
          <cell r="N26">
            <v>0.41847788802754093</v>
          </cell>
          <cell r="O26">
            <v>1769.22</v>
          </cell>
          <cell r="P26">
            <v>0.3792631781236929</v>
          </cell>
          <cell r="R26">
            <v>1499.56</v>
          </cell>
          <cell r="S26">
            <v>0.4577209314732322</v>
          </cell>
          <cell r="T26">
            <v>1667.28</v>
          </cell>
          <cell r="U26">
            <v>0.41167650304687875</v>
          </cell>
          <cell r="V26">
            <v>1835.01</v>
          </cell>
          <cell r="W26">
            <v>0.374047007918213</v>
          </cell>
          <cell r="Y26">
            <v>1647.769</v>
          </cell>
          <cell r="Z26">
            <v>0.40721727378048744</v>
          </cell>
          <cell r="AA26">
            <v>1681.879</v>
          </cell>
          <cell r="AB26">
            <v>1574.030029296875</v>
          </cell>
          <cell r="AC26">
            <v>1.0685177339032734</v>
          </cell>
          <cell r="AD26">
            <v>0.3989585457693449</v>
          </cell>
          <cell r="AE26">
            <v>1765.288</v>
          </cell>
          <cell r="AF26">
            <v>0.3801079483914239</v>
          </cell>
          <cell r="AH26">
            <v>1780.9052468405146</v>
          </cell>
          <cell r="AI26">
            <v>0.3854107349156838</v>
          </cell>
          <cell r="AJ26">
            <v>1817.7715178956837</v>
          </cell>
          <cell r="AK26">
            <v>0.3775942098567908</v>
          </cell>
          <cell r="AL26">
            <v>1907.919736540724</v>
          </cell>
        </row>
        <row r="27">
          <cell r="B27">
            <v>3096</v>
          </cell>
          <cell r="C27" t="str">
            <v>Analista Químico Sr.</v>
          </cell>
          <cell r="D27" t="str">
            <v>Técnico G. Qualdade Sênior</v>
          </cell>
          <cell r="E27">
            <v>0</v>
          </cell>
          <cell r="F27">
            <v>1</v>
          </cell>
          <cell r="G27">
            <v>1406</v>
          </cell>
          <cell r="H27">
            <v>22.71</v>
          </cell>
          <cell r="I27">
            <v>1428.71</v>
          </cell>
          <cell r="K27">
            <v>2636.67</v>
          </cell>
          <cell r="L27">
            <v>0.5332483776885237</v>
          </cell>
          <cell r="M27">
            <v>2775.25</v>
          </cell>
          <cell r="N27">
            <v>0.5066210251328709</v>
          </cell>
          <cell r="O27">
            <v>2913.83</v>
          </cell>
          <cell r="P27">
            <v>0.48252643428065467</v>
          </cell>
          <cell r="R27">
            <v>2775.13</v>
          </cell>
          <cell r="S27">
            <v>0.514826332460101</v>
          </cell>
          <cell r="T27">
            <v>2944.55</v>
          </cell>
          <cell r="U27">
            <v>0.4852048700140938</v>
          </cell>
          <cell r="V27">
            <v>3396.35</v>
          </cell>
          <cell r="W27">
            <v>0.4206604148571261</v>
          </cell>
          <cell r="Y27">
            <v>2931.503</v>
          </cell>
          <cell r="Z27">
            <v>0.4796174522079629</v>
          </cell>
          <cell r="AA27">
            <v>3518.456</v>
          </cell>
          <cell r="AB27">
            <v>3292.85009765625</v>
          </cell>
          <cell r="AC27">
            <v>1.0685138696426932</v>
          </cell>
          <cell r="AD27">
            <v>0.3996071003872153</v>
          </cell>
          <cell r="AE27">
            <v>4005.91</v>
          </cell>
          <cell r="AF27">
            <v>0.3509814249446443</v>
          </cell>
          <cell r="AH27">
            <v>3168.3630457598915</v>
          </cell>
          <cell r="AI27">
            <v>0.45093001634140134</v>
          </cell>
          <cell r="AJ27">
            <v>3802.7406012474657</v>
          </cell>
          <cell r="AK27">
            <v>0.3757053530107524</v>
          </cell>
          <cell r="AL27">
            <v>4329.580065616153</v>
          </cell>
        </row>
        <row r="28">
          <cell r="B28">
            <v>3103</v>
          </cell>
          <cell r="C28" t="str">
            <v>Coordenador Vendas</v>
          </cell>
          <cell r="D28" t="str">
            <v>Coordenador Reg. Vendas I e III</v>
          </cell>
          <cell r="E28">
            <v>0</v>
          </cell>
          <cell r="F28">
            <v>2</v>
          </cell>
          <cell r="G28">
            <v>1854</v>
          </cell>
          <cell r="H28">
            <v>29.95</v>
          </cell>
          <cell r="I28">
            <v>1883.95</v>
          </cell>
          <cell r="K28">
            <v>3001.91</v>
          </cell>
          <cell r="L28">
            <v>0.6176067903434813</v>
          </cell>
          <cell r="M28">
            <v>3107.19</v>
          </cell>
          <cell r="N28">
            <v>0.5966806020874166</v>
          </cell>
          <cell r="O28">
            <v>3543.54</v>
          </cell>
          <cell r="P28">
            <v>0.5232056079513707</v>
          </cell>
          <cell r="R28">
            <v>3224.35</v>
          </cell>
          <cell r="S28">
            <v>0.5842883061702359</v>
          </cell>
          <cell r="T28">
            <v>3390.63</v>
          </cell>
          <cell r="U28">
            <v>0.5556342036730637</v>
          </cell>
          <cell r="V28">
            <v>3607.43</v>
          </cell>
          <cell r="W28">
            <v>0.522241595817521</v>
          </cell>
          <cell r="Y28">
            <v>3257.186</v>
          </cell>
          <cell r="Z28">
            <v>0.5692029868727178</v>
          </cell>
          <cell r="AA28">
            <v>3838.685</v>
          </cell>
          <cell r="AB28">
            <v>3592.5400390625</v>
          </cell>
          <cell r="AC28">
            <v>1.0685155790223937</v>
          </cell>
          <cell r="AD28">
            <v>0.4829778947738614</v>
          </cell>
          <cell r="AE28">
            <v>4266.287</v>
          </cell>
          <cell r="AF28">
            <v>0.434569919932719</v>
          </cell>
          <cell r="AH28">
            <v>3609.6088314688473</v>
          </cell>
          <cell r="AI28">
            <v>0.5219263604342884</v>
          </cell>
          <cell r="AJ28">
            <v>4254.024933767918</v>
          </cell>
          <cell r="AK28">
            <v>0.44286294258537146</v>
          </cell>
          <cell r="AL28">
            <v>4727.8926345816335</v>
          </cell>
        </row>
        <row r="29">
          <cell r="B29">
            <v>3116</v>
          </cell>
          <cell r="C29" t="str">
            <v>Coordenador Logística</v>
          </cell>
          <cell r="D29" t="str">
            <v>Coordenador Logíst. Distrib.</v>
          </cell>
          <cell r="E29">
            <v>0</v>
          </cell>
          <cell r="F29">
            <v>1</v>
          </cell>
          <cell r="G29">
            <v>2700</v>
          </cell>
          <cell r="H29">
            <v>43.61999999999989</v>
          </cell>
          <cell r="I29">
            <v>2743.62</v>
          </cell>
          <cell r="K29">
            <v>3226.13</v>
          </cell>
          <cell r="L29">
            <v>0.8369160573194508</v>
          </cell>
          <cell r="M29">
            <v>3460.5</v>
          </cell>
          <cell r="N29">
            <v>0.7802340702210663</v>
          </cell>
          <cell r="O29">
            <v>3882.38</v>
          </cell>
          <cell r="P29">
            <v>0.6954496983808901</v>
          </cell>
          <cell r="R29">
            <v>3456.25</v>
          </cell>
          <cell r="S29">
            <v>0.7938141048824593</v>
          </cell>
          <cell r="T29">
            <v>3759.47</v>
          </cell>
          <cell r="U29">
            <v>0.7297890394124704</v>
          </cell>
          <cell r="V29">
            <v>4183.97</v>
          </cell>
          <cell r="W29">
            <v>0.6557456195909626</v>
          </cell>
          <cell r="Y29">
            <v>3187.687</v>
          </cell>
          <cell r="Z29">
            <v>0.8470091323269819</v>
          </cell>
          <cell r="AA29">
            <v>3881.75</v>
          </cell>
          <cell r="AB29">
            <v>3632.85009765625</v>
          </cell>
          <cell r="AC29">
            <v>1.0685136726407536</v>
          </cell>
          <cell r="AD29">
            <v>0.6955625684291878</v>
          </cell>
          <cell r="AE29">
            <v>4687.212</v>
          </cell>
          <cell r="AF29">
            <v>0.5760353916144607</v>
          </cell>
          <cell r="AH29">
            <v>3532.589844121205</v>
          </cell>
          <cell r="AI29">
            <v>0.7766596522848026</v>
          </cell>
          <cell r="AJ29">
            <v>4301.749168704678</v>
          </cell>
          <cell r="AK29">
            <v>0.637791719693909</v>
          </cell>
          <cell r="AL29">
            <v>5194.361432645152</v>
          </cell>
        </row>
        <row r="30">
          <cell r="B30">
            <v>5295</v>
          </cell>
          <cell r="C30" t="str">
            <v>Analista Marketing Sr.</v>
          </cell>
          <cell r="D30" t="str">
            <v>Coordenador Merchandising</v>
          </cell>
          <cell r="E30">
            <v>0</v>
          </cell>
          <cell r="F30">
            <v>1</v>
          </cell>
          <cell r="G30">
            <v>2039</v>
          </cell>
          <cell r="H30">
            <v>32.940000000000055</v>
          </cell>
          <cell r="I30">
            <v>2071.94</v>
          </cell>
          <cell r="K30">
            <v>2108.31</v>
          </cell>
          <cell r="L30">
            <v>0.9671253278692412</v>
          </cell>
          <cell r="M30">
            <v>2221.63</v>
          </cell>
          <cell r="N30">
            <v>0.917794592258837</v>
          </cell>
          <cell r="O30">
            <v>2448.25</v>
          </cell>
          <cell r="P30">
            <v>0.83283978351884</v>
          </cell>
          <cell r="R30">
            <v>2176.9</v>
          </cell>
          <cell r="S30">
            <v>0.9517846478937939</v>
          </cell>
          <cell r="T30">
            <v>2293.42</v>
          </cell>
          <cell r="U30">
            <v>0.9034280681253325</v>
          </cell>
          <cell r="V30">
            <v>2526.46</v>
          </cell>
          <cell r="W30">
            <v>0.8200961028474625</v>
          </cell>
          <cell r="Y30">
            <v>2678.857</v>
          </cell>
          <cell r="Z30">
            <v>0.7611455184057977</v>
          </cell>
          <cell r="AA30">
            <v>2818.195</v>
          </cell>
          <cell r="AB30">
            <v>3225.85009765625</v>
          </cell>
          <cell r="AC30">
            <v>0.8736286295657592</v>
          </cell>
          <cell r="AD30">
            <v>0.7235127448597417</v>
          </cell>
          <cell r="AE30">
            <v>3020.636</v>
          </cell>
          <cell r="AF30">
            <v>0.675023405666886</v>
          </cell>
          <cell r="AH30">
            <v>2930.488897</v>
          </cell>
          <cell r="AI30">
            <v>0.7070287835320196</v>
          </cell>
          <cell r="AJ30">
            <v>3080.943315</v>
          </cell>
          <cell r="AK30">
            <v>0.672501824331682</v>
          </cell>
          <cell r="AL30">
            <v>3284.377586</v>
          </cell>
        </row>
        <row r="31">
          <cell r="B31">
            <v>5140</v>
          </cell>
          <cell r="C31" t="str">
            <v>Analista Planejamento Materiais Sr.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2015.39</v>
          </cell>
          <cell r="L31">
            <v>0</v>
          </cell>
          <cell r="M31">
            <v>2145.38</v>
          </cell>
          <cell r="N31">
            <v>0</v>
          </cell>
          <cell r="O31">
            <v>2813.91</v>
          </cell>
          <cell r="P31">
            <v>0</v>
          </cell>
          <cell r="R31">
            <v>2128.96</v>
          </cell>
          <cell r="S31">
            <v>0</v>
          </cell>
          <cell r="T31">
            <v>2260.97</v>
          </cell>
          <cell r="U31">
            <v>0</v>
          </cell>
          <cell r="V31">
            <v>2939.91</v>
          </cell>
          <cell r="W31">
            <v>0</v>
          </cell>
          <cell r="Y31">
            <v>2833.339</v>
          </cell>
          <cell r="Z31">
            <v>0</v>
          </cell>
          <cell r="AA31">
            <v>3127.815</v>
          </cell>
          <cell r="AB31">
            <v>2910.659912109375</v>
          </cell>
          <cell r="AC31">
            <v>1.0746068226614807</v>
          </cell>
          <cell r="AD31">
            <v>0</v>
          </cell>
          <cell r="AE31">
            <v>3377.584</v>
          </cell>
          <cell r="AF31">
            <v>0</v>
          </cell>
          <cell r="AH31">
            <v>3059.3980329463056</v>
          </cell>
          <cell r="AI31">
            <v>0</v>
          </cell>
          <cell r="AJ31">
            <v>3377.3681623293783</v>
          </cell>
          <cell r="AK31">
            <v>0</v>
          </cell>
          <cell r="AL31">
            <v>3647.0653534540193</v>
          </cell>
        </row>
        <row r="32">
          <cell r="B32">
            <v>5294</v>
          </cell>
          <cell r="C32" t="str">
            <v>Analista Marketing Pl.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1738</v>
          </cell>
          <cell r="L32">
            <v>0</v>
          </cell>
          <cell r="M32">
            <v>1895</v>
          </cell>
          <cell r="N32">
            <v>0</v>
          </cell>
          <cell r="O32">
            <v>2172</v>
          </cell>
          <cell r="P32">
            <v>0</v>
          </cell>
          <cell r="R32">
            <v>1817.5</v>
          </cell>
          <cell r="S32">
            <v>0</v>
          </cell>
          <cell r="T32">
            <v>1991</v>
          </cell>
          <cell r="U32">
            <v>0</v>
          </cell>
          <cell r="V32">
            <v>2254</v>
          </cell>
          <cell r="W32">
            <v>0</v>
          </cell>
          <cell r="Y32">
            <v>1952.686</v>
          </cell>
          <cell r="Z32">
            <v>0</v>
          </cell>
          <cell r="AA32">
            <v>2252.843</v>
          </cell>
          <cell r="AB32">
            <v>2579.010009765625</v>
          </cell>
          <cell r="AC32">
            <v>0.8735301497355311</v>
          </cell>
          <cell r="AD32">
            <v>0</v>
          </cell>
          <cell r="AE32">
            <v>2390.206</v>
          </cell>
          <cell r="AF32">
            <v>0</v>
          </cell>
          <cell r="AH32">
            <v>2138.799964</v>
          </cell>
          <cell r="AI32">
            <v>0</v>
          </cell>
          <cell r="AJ32">
            <v>2462.905164</v>
          </cell>
          <cell r="AK32">
            <v>0</v>
          </cell>
          <cell r="AL32">
            <v>2611.227099</v>
          </cell>
        </row>
        <row r="33">
          <cell r="B33">
            <v>6042</v>
          </cell>
          <cell r="C33" t="str">
            <v>Motorista Cargas</v>
          </cell>
          <cell r="D33" t="str">
            <v>Motorista Carga I, Motorista Carga III</v>
          </cell>
          <cell r="E33">
            <v>0</v>
          </cell>
          <cell r="F33">
            <v>2</v>
          </cell>
          <cell r="G33">
            <v>716.465</v>
          </cell>
          <cell r="H33">
            <v>15.38</v>
          </cell>
          <cell r="I33">
            <v>731.845</v>
          </cell>
          <cell r="K33">
            <v>495.34</v>
          </cell>
          <cell r="L33">
            <v>1.4464105462914363</v>
          </cell>
          <cell r="M33">
            <v>524.68</v>
          </cell>
          <cell r="N33">
            <v>1.3655275596554093</v>
          </cell>
          <cell r="O33">
            <v>714.32</v>
          </cell>
          <cell r="P33">
            <v>1.0030028558629185</v>
          </cell>
          <cell r="R33">
            <v>583.69</v>
          </cell>
          <cell r="S33">
            <v>1.2538248042625366</v>
          </cell>
          <cell r="T33">
            <v>607.53</v>
          </cell>
          <cell r="U33">
            <v>1.2046236399848569</v>
          </cell>
          <cell r="V33">
            <v>740.08</v>
          </cell>
          <cell r="W33">
            <v>0.9888728245595071</v>
          </cell>
          <cell r="Y33">
            <v>625.7303</v>
          </cell>
          <cell r="Z33">
            <v>1.1450060832917952</v>
          </cell>
          <cell r="AA33">
            <v>751.1927</v>
          </cell>
          <cell r="AB33">
            <v>699.0399780273438</v>
          </cell>
          <cell r="AC33">
            <v>1.0746062079594196</v>
          </cell>
          <cell r="AD33">
            <v>0.9537699181581505</v>
          </cell>
          <cell r="AE33">
            <v>853.2566</v>
          </cell>
          <cell r="AF33">
            <v>0.8396829277382677</v>
          </cell>
          <cell r="AH33">
            <v>668.8881286253339</v>
          </cell>
          <cell r="AI33">
            <v>1.094121675479653</v>
          </cell>
          <cell r="AJ33">
            <v>803.0039837589867</v>
          </cell>
          <cell r="AK33">
            <v>0.9113840215015119</v>
          </cell>
          <cell r="AL33">
            <v>912.1073696095123</v>
          </cell>
        </row>
        <row r="34">
          <cell r="B34">
            <v>5145</v>
          </cell>
          <cell r="C34" t="str">
            <v>Monitor Manutenção Geral I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1442.14</v>
          </cell>
          <cell r="L34">
            <v>0</v>
          </cell>
          <cell r="M34">
            <v>1485.14</v>
          </cell>
          <cell r="N34">
            <v>0</v>
          </cell>
          <cell r="O34">
            <v>1601.86</v>
          </cell>
          <cell r="P34">
            <v>0</v>
          </cell>
          <cell r="R34">
            <v>1525.3</v>
          </cell>
          <cell r="S34">
            <v>0</v>
          </cell>
          <cell r="T34">
            <v>1581.37</v>
          </cell>
          <cell r="U34">
            <v>0</v>
          </cell>
          <cell r="V34">
            <v>1688.17</v>
          </cell>
          <cell r="W34">
            <v>0</v>
          </cell>
          <cell r="Y34">
            <v>1879.312</v>
          </cell>
          <cell r="Z34">
            <v>0</v>
          </cell>
          <cell r="AA34">
            <v>2025.899</v>
          </cell>
          <cell r="AB34">
            <v>1885.25</v>
          </cell>
          <cell r="AC34">
            <v>1.0746049595544358</v>
          </cell>
          <cell r="AD34">
            <v>0</v>
          </cell>
          <cell r="AE34">
            <v>2191.218</v>
          </cell>
          <cell r="AF34">
            <v>0</v>
          </cell>
          <cell r="AH34">
            <v>2010.0207650843174</v>
          </cell>
          <cell r="AI34">
            <v>0</v>
          </cell>
          <cell r="AJ34">
            <v>2166.803675220765</v>
          </cell>
          <cell r="AK34">
            <v>0</v>
          </cell>
          <cell r="AL34">
            <v>2343.62083123792</v>
          </cell>
        </row>
        <row r="35">
          <cell r="B35">
            <v>6046</v>
          </cell>
          <cell r="C35" t="str">
            <v>Operador Máquinas I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429.72</v>
          </cell>
          <cell r="L35">
            <v>0</v>
          </cell>
          <cell r="M35">
            <v>448.01</v>
          </cell>
          <cell r="N35">
            <v>0</v>
          </cell>
          <cell r="O35">
            <v>466.3</v>
          </cell>
          <cell r="P35">
            <v>0</v>
          </cell>
          <cell r="R35">
            <v>462.2</v>
          </cell>
          <cell r="S35">
            <v>0</v>
          </cell>
          <cell r="T35">
            <v>479.66</v>
          </cell>
          <cell r="U35">
            <v>0</v>
          </cell>
          <cell r="V35">
            <v>520.38</v>
          </cell>
          <cell r="W35">
            <v>0</v>
          </cell>
          <cell r="Y35">
            <v>528.6085</v>
          </cell>
          <cell r="Z35">
            <v>0</v>
          </cell>
          <cell r="AA35">
            <v>602.9812</v>
          </cell>
          <cell r="AB35">
            <v>561.219970703125</v>
          </cell>
          <cell r="AC35">
            <v>1.0744115168327926</v>
          </cell>
          <cell r="AD35">
            <v>0</v>
          </cell>
          <cell r="AE35">
            <v>704.3298</v>
          </cell>
          <cell r="AF35">
            <v>0</v>
          </cell>
          <cell r="AH35">
            <v>563.8085618884277</v>
          </cell>
          <cell r="AI35">
            <v>0</v>
          </cell>
          <cell r="AJ35">
            <v>643.1337193579101</v>
          </cell>
          <cell r="AK35">
            <v>0</v>
          </cell>
          <cell r="AL35">
            <v>751.2311576293945</v>
          </cell>
        </row>
        <row r="36">
          <cell r="B36">
            <v>6044</v>
          </cell>
          <cell r="C36" t="str">
            <v>Operador Máquinas III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871.72</v>
          </cell>
          <cell r="L36">
            <v>0</v>
          </cell>
          <cell r="M36">
            <v>982.84</v>
          </cell>
          <cell r="N36">
            <v>0</v>
          </cell>
          <cell r="O36">
            <v>1260.26</v>
          </cell>
          <cell r="P36">
            <v>0</v>
          </cell>
          <cell r="R36">
            <v>942.64</v>
          </cell>
          <cell r="S36">
            <v>0</v>
          </cell>
          <cell r="T36">
            <v>1028.18</v>
          </cell>
          <cell r="U36">
            <v>0</v>
          </cell>
          <cell r="V36">
            <v>1368.53</v>
          </cell>
          <cell r="W36">
            <v>0</v>
          </cell>
          <cell r="Y36">
            <v>1090.323</v>
          </cell>
          <cell r="Z36">
            <v>0</v>
          </cell>
          <cell r="AA36">
            <v>1300.937</v>
          </cell>
          <cell r="AB36">
            <v>1210.6199951171875</v>
          </cell>
          <cell r="AC36">
            <v>1.0746039262915608</v>
          </cell>
          <cell r="AD36">
            <v>0</v>
          </cell>
          <cell r="AE36">
            <v>1467.68</v>
          </cell>
          <cell r="AF36">
            <v>0</v>
          </cell>
          <cell r="AH36">
            <v>1162.9278668847655</v>
          </cell>
          <cell r="AI36">
            <v>0</v>
          </cell>
          <cell r="AJ36">
            <v>1387.5664073291014</v>
          </cell>
          <cell r="AK36">
            <v>0</v>
          </cell>
          <cell r="AL36">
            <v>1565.4126080895994</v>
          </cell>
        </row>
        <row r="37">
          <cell r="B37">
            <v>5114</v>
          </cell>
          <cell r="C37" t="str">
            <v>Secretária Gerência</v>
          </cell>
          <cell r="D37" t="str">
            <v>Programador Control. Produção</v>
          </cell>
          <cell r="E37">
            <v>0</v>
          </cell>
          <cell r="F37">
            <v>1</v>
          </cell>
          <cell r="G37">
            <v>1295.82</v>
          </cell>
          <cell r="H37">
            <v>20.930000000000064</v>
          </cell>
          <cell r="I37">
            <v>1316.75</v>
          </cell>
          <cell r="K37">
            <v>1355.6</v>
          </cell>
          <cell r="L37">
            <v>0.9559014458542343</v>
          </cell>
          <cell r="M37">
            <v>1556</v>
          </cell>
          <cell r="N37">
            <v>0.8327892030848328</v>
          </cell>
          <cell r="O37">
            <v>1809.84</v>
          </cell>
          <cell r="P37">
            <v>0.7159859435088185</v>
          </cell>
          <cell r="R37">
            <v>1415.99</v>
          </cell>
          <cell r="S37">
            <v>0.9299147592850232</v>
          </cell>
          <cell r="T37">
            <v>1628.51</v>
          </cell>
          <cell r="U37">
            <v>0.808561200115443</v>
          </cell>
          <cell r="V37">
            <v>1897.7</v>
          </cell>
          <cell r="W37">
            <v>0.6938662591558202</v>
          </cell>
          <cell r="Y37">
            <v>1760.372</v>
          </cell>
          <cell r="Z37">
            <v>0.7361057776424528</v>
          </cell>
          <cell r="AA37">
            <v>2023.999</v>
          </cell>
          <cell r="AB37">
            <v>1883.47998046875</v>
          </cell>
          <cell r="AC37">
            <v>1.0746060595219484</v>
          </cell>
          <cell r="AD37">
            <v>0.6402275890452515</v>
          </cell>
          <cell r="AE37">
            <v>2424.319</v>
          </cell>
          <cell r="AF37">
            <v>0.5345088662011889</v>
          </cell>
          <cell r="AH37">
            <v>1882.679069553673</v>
          </cell>
          <cell r="AI37">
            <v>0.6994022620712314</v>
          </cell>
          <cell r="AJ37">
            <v>2164.622237339081</v>
          </cell>
          <cell r="AK37">
            <v>0.6083047551145228</v>
          </cell>
          <cell r="AL37">
            <v>2592.7551319306076</v>
          </cell>
        </row>
        <row r="38">
          <cell r="B38">
            <v>6123</v>
          </cell>
          <cell r="C38" t="str">
            <v>Operador Processos Fabricação II</v>
          </cell>
          <cell r="D38" t="str">
            <v>Oper. Máquina Fabricação I</v>
          </cell>
          <cell r="E38">
            <v>0</v>
          </cell>
          <cell r="F38">
            <v>1</v>
          </cell>
          <cell r="G38">
            <v>838</v>
          </cell>
          <cell r="H38">
            <v>15.38</v>
          </cell>
          <cell r="I38">
            <v>853.38</v>
          </cell>
          <cell r="K38">
            <v>681.47</v>
          </cell>
          <cell r="L38">
            <v>1.2296946307247567</v>
          </cell>
          <cell r="M38">
            <v>712.09</v>
          </cell>
          <cell r="N38">
            <v>1.1768175371090732</v>
          </cell>
          <cell r="O38">
            <v>750.41</v>
          </cell>
          <cell r="P38">
            <v>1.1167228581708666</v>
          </cell>
          <cell r="R38">
            <v>742.02</v>
          </cell>
          <cell r="S38">
            <v>1.15007681733646</v>
          </cell>
          <cell r="T38">
            <v>772.18</v>
          </cell>
          <cell r="U38">
            <v>1.1051568287186926</v>
          </cell>
          <cell r="V38">
            <v>793.1</v>
          </cell>
          <cell r="W38">
            <v>1.076005547850208</v>
          </cell>
          <cell r="Y38">
            <v>769.1048</v>
          </cell>
          <cell r="Z38">
            <v>1.0895784293635926</v>
          </cell>
          <cell r="AA38">
            <v>915.5151</v>
          </cell>
          <cell r="AB38">
            <v>851.9500122070312</v>
          </cell>
          <cell r="AC38">
            <v>1.0746112880828527</v>
          </cell>
          <cell r="AD38">
            <v>0.9153317078003411</v>
          </cell>
          <cell r="AE38">
            <v>986.0403</v>
          </cell>
          <cell r="AF38">
            <v>0.8498638443073777</v>
          </cell>
          <cell r="AH38">
            <v>820.3194858197021</v>
          </cell>
          <cell r="AI38">
            <v>1.0403019978822792</v>
          </cell>
          <cell r="AJ38">
            <v>976.4792245733641</v>
          </cell>
          <cell r="AK38">
            <v>0.8739356440203346</v>
          </cell>
          <cell r="AL38">
            <v>1051.700705661621</v>
          </cell>
        </row>
        <row r="39">
          <cell r="B39">
            <v>5239</v>
          </cell>
          <cell r="C39" t="str">
            <v>Analista Administração Pessoal Sr.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1715.38</v>
          </cell>
          <cell r="L39">
            <v>0</v>
          </cell>
          <cell r="M39">
            <v>1860.31</v>
          </cell>
          <cell r="N39">
            <v>0</v>
          </cell>
          <cell r="O39">
            <v>1990.74</v>
          </cell>
          <cell r="P39">
            <v>0</v>
          </cell>
          <cell r="R39">
            <v>1798.92</v>
          </cell>
          <cell r="S39">
            <v>0</v>
          </cell>
          <cell r="T39">
            <v>1949.23</v>
          </cell>
          <cell r="U39">
            <v>0</v>
          </cell>
          <cell r="V39">
            <v>2084.51</v>
          </cell>
          <cell r="W39">
            <v>0</v>
          </cell>
          <cell r="Y39">
            <v>2123.447</v>
          </cell>
          <cell r="Z39">
            <v>0</v>
          </cell>
          <cell r="AA39">
            <v>2329.27</v>
          </cell>
          <cell r="AB39">
            <v>2167.56005859375</v>
          </cell>
          <cell r="AC39">
            <v>1.0746045955059547</v>
          </cell>
          <cell r="AD39">
            <v>0</v>
          </cell>
          <cell r="AE39">
            <v>2525.456</v>
          </cell>
          <cell r="AF39">
            <v>0</v>
          </cell>
          <cell r="AH39">
            <v>2292.867028080918</v>
          </cell>
          <cell r="AI39">
            <v>0</v>
          </cell>
          <cell r="AJ39">
            <v>2515.1108738010857</v>
          </cell>
          <cell r="AK39">
            <v>0</v>
          </cell>
          <cell r="AL39">
            <v>2726.9504508923765</v>
          </cell>
        </row>
        <row r="40">
          <cell r="B40">
            <v>6205</v>
          </cell>
          <cell r="C40" t="str">
            <v>Operador Processos Fabricação III</v>
          </cell>
          <cell r="D40" t="str">
            <v>Ajudante Fabricação III, Oper. Máquina Fabricação III</v>
          </cell>
          <cell r="E40">
            <v>0</v>
          </cell>
          <cell r="F40">
            <v>5</v>
          </cell>
          <cell r="G40">
            <v>1081.144</v>
          </cell>
          <cell r="H40">
            <v>18.875999999999976</v>
          </cell>
          <cell r="I40">
            <v>1100.02</v>
          </cell>
          <cell r="K40">
            <v>917.82</v>
          </cell>
          <cell r="L40">
            <v>1.177947745745353</v>
          </cell>
          <cell r="M40">
            <v>1056</v>
          </cell>
          <cell r="N40">
            <v>1.023810606060606</v>
          </cell>
          <cell r="O40">
            <v>1192</v>
          </cell>
          <cell r="P40">
            <v>0.907</v>
          </cell>
          <cell r="R40">
            <v>1013.42</v>
          </cell>
          <cell r="S40">
            <v>1.0854532178168972</v>
          </cell>
          <cell r="T40">
            <v>1151</v>
          </cell>
          <cell r="U40">
            <v>0.9557080799304952</v>
          </cell>
          <cell r="V40">
            <v>1291</v>
          </cell>
          <cell r="W40">
            <v>0.8520681642137877</v>
          </cell>
          <cell r="Y40">
            <v>1103.118</v>
          </cell>
          <cell r="Z40">
            <v>0.9800801002249987</v>
          </cell>
          <cell r="AA40">
            <v>1309.976</v>
          </cell>
          <cell r="AB40">
            <v>1219.030029296875</v>
          </cell>
          <cell r="AC40">
            <v>1.0746051930776324</v>
          </cell>
          <cell r="AD40">
            <v>0.8253158836497767</v>
          </cell>
          <cell r="AE40">
            <v>1522.332</v>
          </cell>
          <cell r="AF40">
            <v>0.7101893673653316</v>
          </cell>
          <cell r="AH40">
            <v>1176.5748026074218</v>
          </cell>
          <cell r="AI40">
            <v>0.9349341814581038</v>
          </cell>
          <cell r="AJ40">
            <v>1397.2076413989257</v>
          </cell>
          <cell r="AK40">
            <v>0.7872988719834279</v>
          </cell>
          <cell r="AL40">
            <v>1623.7037306140135</v>
          </cell>
        </row>
        <row r="41">
          <cell r="B41">
            <v>5097</v>
          </cell>
          <cell r="C41" t="str">
            <v>Analista Planejamento Materiais Pl.</v>
          </cell>
          <cell r="D41" t="str">
            <v>Analista PCP Pleno</v>
          </cell>
          <cell r="E41">
            <v>0</v>
          </cell>
          <cell r="F41">
            <v>1</v>
          </cell>
          <cell r="G41">
            <v>1500</v>
          </cell>
          <cell r="H41">
            <v>24.23</v>
          </cell>
          <cell r="I41">
            <v>1524.23</v>
          </cell>
          <cell r="K41">
            <v>1521.86</v>
          </cell>
          <cell r="L41">
            <v>0.9856359980550117</v>
          </cell>
          <cell r="M41">
            <v>1600.46</v>
          </cell>
          <cell r="N41">
            <v>0.9372305462179623</v>
          </cell>
          <cell r="O41">
            <v>1668.59</v>
          </cell>
          <cell r="P41">
            <v>0.8989625971628741</v>
          </cell>
          <cell r="R41">
            <v>1570.53</v>
          </cell>
          <cell r="S41">
            <v>0.9705195061539735</v>
          </cell>
          <cell r="T41">
            <v>1655.67</v>
          </cell>
          <cell r="U41">
            <v>0.9206121992909214</v>
          </cell>
          <cell r="V41">
            <v>1762.94</v>
          </cell>
          <cell r="W41">
            <v>0.8645955052355724</v>
          </cell>
          <cell r="Y41">
            <v>1711.997</v>
          </cell>
          <cell r="Z41">
            <v>0.8761697596432704</v>
          </cell>
          <cell r="AA41">
            <v>1959.028</v>
          </cell>
          <cell r="AB41">
            <v>1823.02001953125</v>
          </cell>
          <cell r="AC41">
            <v>1.0746058622569168</v>
          </cell>
          <cell r="AD41">
            <v>0.765685840120713</v>
          </cell>
          <cell r="AE41">
            <v>2143.604</v>
          </cell>
          <cell r="AF41">
            <v>0.6997561116698794</v>
          </cell>
          <cell r="AH41">
            <v>1848.5895731478292</v>
          </cell>
          <cell r="AI41">
            <v>0.8245367290504074</v>
          </cell>
          <cell r="AJ41">
            <v>2115.3300085793217</v>
          </cell>
          <cell r="AK41">
            <v>0.7205636916311178</v>
          </cell>
          <cell r="AL41">
            <v>2314.631449445605</v>
          </cell>
        </row>
        <row r="42">
          <cell r="B42">
            <v>6062</v>
          </cell>
          <cell r="C42" t="str">
            <v>Eletricista Manutenção Especializado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1257.13</v>
          </cell>
          <cell r="L42">
            <v>0</v>
          </cell>
          <cell r="M42">
            <v>1322.42</v>
          </cell>
          <cell r="N42">
            <v>0</v>
          </cell>
          <cell r="O42">
            <v>1529.15</v>
          </cell>
          <cell r="P42">
            <v>0</v>
          </cell>
          <cell r="R42">
            <v>1314.06</v>
          </cell>
          <cell r="S42">
            <v>0</v>
          </cell>
          <cell r="T42">
            <v>1400.82</v>
          </cell>
          <cell r="U42">
            <v>0</v>
          </cell>
          <cell r="V42">
            <v>1591.08</v>
          </cell>
          <cell r="W42">
            <v>0</v>
          </cell>
          <cell r="Y42">
            <v>1416.928</v>
          </cell>
          <cell r="Z42">
            <v>0</v>
          </cell>
          <cell r="AA42">
            <v>1607.976</v>
          </cell>
          <cell r="AB42">
            <v>1496.3399658203125</v>
          </cell>
          <cell r="AC42">
            <v>1.0746060632808716</v>
          </cell>
          <cell r="AD42">
            <v>0</v>
          </cell>
          <cell r="AE42">
            <v>1808.181</v>
          </cell>
          <cell r="AF42">
            <v>0</v>
          </cell>
          <cell r="AH42">
            <v>1514.7979028688126</v>
          </cell>
          <cell r="AI42">
            <v>0</v>
          </cell>
          <cell r="AJ42">
            <v>1719.0424824848553</v>
          </cell>
          <cell r="AK42">
            <v>0</v>
          </cell>
          <cell r="AL42">
            <v>1933.0758839818632</v>
          </cell>
        </row>
        <row r="43">
          <cell r="B43">
            <v>5119</v>
          </cell>
          <cell r="C43" t="str">
            <v>Técnico Processos Pl.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1462.01</v>
          </cell>
          <cell r="L43">
            <v>0</v>
          </cell>
          <cell r="M43">
            <v>1513.48</v>
          </cell>
          <cell r="N43">
            <v>0</v>
          </cell>
          <cell r="O43">
            <v>1628.52</v>
          </cell>
          <cell r="P43">
            <v>0</v>
          </cell>
          <cell r="R43">
            <v>1522.37</v>
          </cell>
          <cell r="S43">
            <v>0</v>
          </cell>
          <cell r="T43">
            <v>1579.06</v>
          </cell>
          <cell r="U43">
            <v>0</v>
          </cell>
          <cell r="V43">
            <v>1705.8</v>
          </cell>
          <cell r="W43">
            <v>0</v>
          </cell>
          <cell r="Y43">
            <v>1688.125</v>
          </cell>
          <cell r="Z43">
            <v>0</v>
          </cell>
          <cell r="AA43">
            <v>1827.518</v>
          </cell>
          <cell r="AB43">
            <v>1700.75</v>
          </cell>
          <cell r="AC43">
            <v>1.074536528002352</v>
          </cell>
          <cell r="AD43">
            <v>0</v>
          </cell>
          <cell r="AE43">
            <v>2100.623</v>
          </cell>
          <cell r="AF43">
            <v>0</v>
          </cell>
          <cell r="AH43">
            <v>1808.3495866735961</v>
          </cell>
          <cell r="AI43">
            <v>0</v>
          </cell>
          <cell r="AJ43">
            <v>1957.6695422521484</v>
          </cell>
          <cell r="AK43">
            <v>0</v>
          </cell>
          <cell r="AL43">
            <v>2250.2244859094235</v>
          </cell>
        </row>
        <row r="44">
          <cell r="B44">
            <v>5176</v>
          </cell>
          <cell r="C44" t="str">
            <v>Técnico Processos Sr.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1948.07</v>
          </cell>
          <cell r="L44">
            <v>0</v>
          </cell>
          <cell r="M44">
            <v>2239.05</v>
          </cell>
          <cell r="N44">
            <v>0</v>
          </cell>
          <cell r="O44">
            <v>2834.23</v>
          </cell>
          <cell r="P44">
            <v>0</v>
          </cell>
          <cell r="R44">
            <v>2030.47</v>
          </cell>
          <cell r="S44">
            <v>0</v>
          </cell>
          <cell r="T44">
            <v>2419.81</v>
          </cell>
          <cell r="U44">
            <v>0</v>
          </cell>
          <cell r="V44">
            <v>2940.44</v>
          </cell>
          <cell r="W44">
            <v>0</v>
          </cell>
          <cell r="Y44">
            <v>2251.894</v>
          </cell>
          <cell r="Z44">
            <v>0</v>
          </cell>
          <cell r="AA44">
            <v>2687.769</v>
          </cell>
          <cell r="AB44">
            <v>2501.169921875</v>
          </cell>
          <cell r="AC44">
            <v>1.0746047185731051</v>
          </cell>
          <cell r="AD44">
            <v>0</v>
          </cell>
          <cell r="AE44">
            <v>2968.378</v>
          </cell>
          <cell r="AF44">
            <v>0</v>
          </cell>
          <cell r="AH44">
            <v>2412.269469259302</v>
          </cell>
          <cell r="AI44">
            <v>0</v>
          </cell>
          <cell r="AJ44">
            <v>2879.186309893994</v>
          </cell>
          <cell r="AK44">
            <v>0</v>
          </cell>
          <cell r="AL44">
            <v>3179.7798337739987</v>
          </cell>
        </row>
        <row r="45">
          <cell r="B45">
            <v>4013</v>
          </cell>
          <cell r="C45" t="str">
            <v>Monitor Manutenção Geral II</v>
          </cell>
          <cell r="D45" t="str">
            <v>Coordenador Utilidades</v>
          </cell>
          <cell r="E45">
            <v>0</v>
          </cell>
          <cell r="F45">
            <v>1</v>
          </cell>
          <cell r="G45">
            <v>1899.53</v>
          </cell>
          <cell r="H45">
            <v>30.680000000000064</v>
          </cell>
          <cell r="I45">
            <v>1930.21</v>
          </cell>
          <cell r="K45">
            <v>1982.04</v>
          </cell>
          <cell r="L45">
            <v>0.9583711731347501</v>
          </cell>
          <cell r="M45">
            <v>2067.81</v>
          </cell>
          <cell r="N45">
            <v>0.9186192154985227</v>
          </cell>
          <cell r="O45">
            <v>2162.63</v>
          </cell>
          <cell r="P45">
            <v>0.8783425736256317</v>
          </cell>
          <cell r="R45">
            <v>2058.26</v>
          </cell>
          <cell r="S45">
            <v>0.9377872571978272</v>
          </cell>
          <cell r="T45">
            <v>2171.05</v>
          </cell>
          <cell r="U45">
            <v>0.8890675019000023</v>
          </cell>
          <cell r="V45">
            <v>2272.78</v>
          </cell>
          <cell r="W45">
            <v>0.8492726968734324</v>
          </cell>
          <cell r="Y45">
            <v>2096.946</v>
          </cell>
          <cell r="Z45">
            <v>0.9058554679042761</v>
          </cell>
          <cell r="AA45">
            <v>2477.545</v>
          </cell>
          <cell r="AB45">
            <v>2305.5400390625</v>
          </cell>
          <cell r="AC45">
            <v>1.0746050634659299</v>
          </cell>
          <cell r="AD45">
            <v>0.7666984857994507</v>
          </cell>
          <cell r="AE45">
            <v>2834.687</v>
          </cell>
          <cell r="AF45">
            <v>0.6701022017598416</v>
          </cell>
          <cell r="AH45">
            <v>2264.3108589503977</v>
          </cell>
          <cell r="AI45">
            <v>0.8524492087163035</v>
          </cell>
          <cell r="AJ45">
            <v>2675.287061966454</v>
          </cell>
          <cell r="AK45">
            <v>0.7214964059151134</v>
          </cell>
          <cell r="AL45">
            <v>3060.934564964821</v>
          </cell>
        </row>
        <row r="46">
          <cell r="B46">
            <v>6045</v>
          </cell>
          <cell r="C46" t="str">
            <v>Operador Máquinas II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>
            <v>607.39</v>
          </cell>
          <cell r="L46">
            <v>0</v>
          </cell>
          <cell r="M46">
            <v>720.45</v>
          </cell>
          <cell r="N46">
            <v>0</v>
          </cell>
          <cell r="O46">
            <v>946.32</v>
          </cell>
          <cell r="P46">
            <v>0</v>
          </cell>
          <cell r="R46">
            <v>647.23</v>
          </cell>
          <cell r="S46">
            <v>0</v>
          </cell>
          <cell r="T46">
            <v>801.2</v>
          </cell>
          <cell r="U46">
            <v>0</v>
          </cell>
          <cell r="V46">
            <v>1048.58</v>
          </cell>
          <cell r="W46">
            <v>0</v>
          </cell>
          <cell r="Y46">
            <v>736.7067</v>
          </cell>
          <cell r="Z46">
            <v>0</v>
          </cell>
          <cell r="AA46">
            <v>856.5791</v>
          </cell>
          <cell r="AB46">
            <v>797.260009765625</v>
          </cell>
          <cell r="AC46">
            <v>1.074403694538515</v>
          </cell>
          <cell r="AD46">
            <v>0</v>
          </cell>
          <cell r="AE46">
            <v>924.3886</v>
          </cell>
          <cell r="AF46">
            <v>0</v>
          </cell>
          <cell r="AH46">
            <v>785.7640269635009</v>
          </cell>
          <cell r="AI46">
            <v>0</v>
          </cell>
          <cell r="AJ46">
            <v>913.6187039355468</v>
          </cell>
          <cell r="AK46">
            <v>0</v>
          </cell>
          <cell r="AL46">
            <v>985.9436484356689</v>
          </cell>
        </row>
        <row r="47">
          <cell r="B47">
            <v>5113</v>
          </cell>
          <cell r="C47" t="str">
            <v>Secretária Diretoria</v>
          </cell>
          <cell r="D47" t="str">
            <v>Secretária Diretoria</v>
          </cell>
          <cell r="E47">
            <v>0</v>
          </cell>
          <cell r="F47">
            <v>1</v>
          </cell>
          <cell r="G47">
            <v>1545</v>
          </cell>
          <cell r="H47">
            <v>24.96</v>
          </cell>
          <cell r="I47">
            <v>1569.96</v>
          </cell>
          <cell r="K47">
            <v>2251.18</v>
          </cell>
          <cell r="L47">
            <v>0.6863067369113088</v>
          </cell>
          <cell r="M47">
            <v>2447.87</v>
          </cell>
          <cell r="N47">
            <v>0.6311609685154849</v>
          </cell>
          <cell r="O47">
            <v>2716.08</v>
          </cell>
          <cell r="P47">
            <v>0.5688344967747636</v>
          </cell>
          <cell r="R47">
            <v>2349.09</v>
          </cell>
          <cell r="S47">
            <v>0.6683268840274319</v>
          </cell>
          <cell r="T47">
            <v>2534.25</v>
          </cell>
          <cell r="U47">
            <v>0.6194968925717668</v>
          </cell>
          <cell r="V47">
            <v>2786.74</v>
          </cell>
          <cell r="W47">
            <v>0.5633679496472581</v>
          </cell>
          <cell r="Y47">
            <v>2441.313</v>
          </cell>
          <cell r="Z47">
            <v>0.6328561720680633</v>
          </cell>
          <cell r="AA47">
            <v>2866.514</v>
          </cell>
          <cell r="AB47">
            <v>2667.5</v>
          </cell>
          <cell r="AC47">
            <v>1.0746069353327086</v>
          </cell>
          <cell r="AD47">
            <v>0.5389821923074508</v>
          </cell>
          <cell r="AE47">
            <v>3161.479</v>
          </cell>
          <cell r="AF47">
            <v>0.4886953226638545</v>
          </cell>
          <cell r="AH47">
            <v>2610.9297265652854</v>
          </cell>
          <cell r="AI47">
            <v>0.6013030469668383</v>
          </cell>
          <cell r="AJ47">
            <v>3065.672930639955</v>
          </cell>
          <cell r="AK47">
            <v>0.5121094244297851</v>
          </cell>
          <cell r="AL47">
            <v>3381.1310149238843</v>
          </cell>
        </row>
        <row r="48">
          <cell r="B48">
            <v>5026</v>
          </cell>
          <cell r="C48" t="str">
            <v>Técnico Segurança Trabalho</v>
          </cell>
          <cell r="D48" t="str">
            <v>Técnico Segurança Trabalho</v>
          </cell>
          <cell r="E48">
            <v>0</v>
          </cell>
          <cell r="F48">
            <v>1</v>
          </cell>
          <cell r="G48">
            <v>1676.21</v>
          </cell>
          <cell r="H48">
            <v>27.079999999999927</v>
          </cell>
          <cell r="I48">
            <v>1703.29</v>
          </cell>
          <cell r="K48">
            <v>1251.95</v>
          </cell>
          <cell r="L48">
            <v>1.3388793482167818</v>
          </cell>
          <cell r="M48">
            <v>1443.34</v>
          </cell>
          <cell r="N48">
            <v>1.1613410561614035</v>
          </cell>
          <cell r="O48">
            <v>1527.46</v>
          </cell>
          <cell r="P48">
            <v>1.0973838922132166</v>
          </cell>
          <cell r="R48">
            <v>1297.1</v>
          </cell>
          <cell r="S48">
            <v>1.3131524169300748</v>
          </cell>
          <cell r="T48">
            <v>1536.18</v>
          </cell>
          <cell r="U48">
            <v>1.10878282492937</v>
          </cell>
          <cell r="V48">
            <v>1604.1</v>
          </cell>
          <cell r="W48">
            <v>1.061835297051306</v>
          </cell>
          <cell r="Y48">
            <v>1443.781</v>
          </cell>
          <cell r="Z48">
            <v>1.1609863268736742</v>
          </cell>
          <cell r="AA48">
            <v>1689.906</v>
          </cell>
          <cell r="AB48">
            <v>1572.5799560546875</v>
          </cell>
          <cell r="AC48">
            <v>1.0746073632018442</v>
          </cell>
          <cell r="AD48">
            <v>0.9918954072001639</v>
          </cell>
          <cell r="AE48">
            <v>1887.929</v>
          </cell>
          <cell r="AF48">
            <v>0.8878564818910033</v>
          </cell>
          <cell r="AH48">
            <v>1546.6039263926634</v>
          </cell>
          <cell r="AI48">
            <v>1.1013097606526805</v>
          </cell>
          <cell r="AJ48">
            <v>1810.2579550857788</v>
          </cell>
          <cell r="AK48">
            <v>0.9409101035654832</v>
          </cell>
          <cell r="AL48">
            <v>2022.383552135791</v>
          </cell>
        </row>
        <row r="49">
          <cell r="B49">
            <v>4007</v>
          </cell>
          <cell r="C49" t="str">
            <v>Monitor Expedição II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K49">
            <v>1466.21</v>
          </cell>
          <cell r="L49">
            <v>0</v>
          </cell>
          <cell r="M49">
            <v>1624.68</v>
          </cell>
          <cell r="N49">
            <v>0</v>
          </cell>
          <cell r="O49">
            <v>1966.01</v>
          </cell>
          <cell r="P49">
            <v>0</v>
          </cell>
          <cell r="R49">
            <v>1560.69</v>
          </cell>
          <cell r="S49">
            <v>0</v>
          </cell>
          <cell r="T49">
            <v>1735.19</v>
          </cell>
          <cell r="U49">
            <v>0</v>
          </cell>
          <cell r="V49">
            <v>2092.25</v>
          </cell>
          <cell r="W49">
            <v>0</v>
          </cell>
          <cell r="Y49">
            <v>1570.162</v>
          </cell>
          <cell r="Z49">
            <v>0</v>
          </cell>
          <cell r="AA49">
            <v>1886.215</v>
          </cell>
          <cell r="AB49">
            <v>1755.260009765625</v>
          </cell>
          <cell r="AC49">
            <v>1.0746071747238524</v>
          </cell>
          <cell r="AD49">
            <v>0</v>
          </cell>
          <cell r="AE49">
            <v>2331.835</v>
          </cell>
          <cell r="AF49">
            <v>0</v>
          </cell>
          <cell r="AH49">
            <v>1695.4827955886642</v>
          </cell>
          <cell r="AI49">
            <v>0</v>
          </cell>
          <cell r="AJ49">
            <v>2036.760652502837</v>
          </cell>
          <cell r="AK49">
            <v>0</v>
          </cell>
          <cell r="AL49">
            <v>2517.948218651049</v>
          </cell>
        </row>
        <row r="50">
          <cell r="B50">
            <v>5139</v>
          </cell>
          <cell r="C50" t="str">
            <v>Analista Planejamento Materiais Jr.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1130.49</v>
          </cell>
          <cell r="L50">
            <v>0</v>
          </cell>
          <cell r="M50">
            <v>1167.81</v>
          </cell>
          <cell r="N50">
            <v>0</v>
          </cell>
          <cell r="O50">
            <v>1223.79</v>
          </cell>
          <cell r="P50">
            <v>0</v>
          </cell>
          <cell r="R50">
            <v>1196.46</v>
          </cell>
          <cell r="S50">
            <v>0</v>
          </cell>
          <cell r="T50">
            <v>1224.44</v>
          </cell>
          <cell r="U50">
            <v>0</v>
          </cell>
          <cell r="V50">
            <v>1252.43</v>
          </cell>
          <cell r="W50">
            <v>0</v>
          </cell>
          <cell r="Y50">
            <v>1131.102</v>
          </cell>
          <cell r="Z50">
            <v>0</v>
          </cell>
          <cell r="AA50">
            <v>1354.781</v>
          </cell>
          <cell r="AB50">
            <v>1260.719970703125</v>
          </cell>
          <cell r="AC50">
            <v>1.0746089785857962</v>
          </cell>
          <cell r="AD50">
            <v>0</v>
          </cell>
          <cell r="AE50">
            <v>1586.51</v>
          </cell>
          <cell r="AF50">
            <v>0</v>
          </cell>
          <cell r="AH50">
            <v>1221.3475697733813</v>
          </cell>
          <cell r="AI50">
            <v>0</v>
          </cell>
          <cell r="AJ50">
            <v>1462.8725416879927</v>
          </cell>
          <cell r="AK50">
            <v>0</v>
          </cell>
          <cell r="AL50">
            <v>1713.0898375567929</v>
          </cell>
        </row>
        <row r="51">
          <cell r="B51">
            <v>6165</v>
          </cell>
          <cell r="C51" t="str">
            <v>Pintor</v>
          </cell>
          <cell r="D51" t="str">
            <v>Pintor</v>
          </cell>
          <cell r="E51">
            <v>0</v>
          </cell>
          <cell r="F51">
            <v>1</v>
          </cell>
          <cell r="G51">
            <v>759</v>
          </cell>
          <cell r="H51">
            <v>15.38</v>
          </cell>
          <cell r="I51">
            <v>774.38</v>
          </cell>
          <cell r="K51">
            <v>483.72</v>
          </cell>
          <cell r="L51">
            <v>1.5690895559414537</v>
          </cell>
          <cell r="M51">
            <v>497.44</v>
          </cell>
          <cell r="N51">
            <v>1.5258121582502413</v>
          </cell>
          <cell r="O51">
            <v>559.8</v>
          </cell>
          <cell r="P51">
            <v>1.3558413719185425</v>
          </cell>
          <cell r="R51">
            <v>493.3</v>
          </cell>
          <cell r="S51">
            <v>1.5697952564362456</v>
          </cell>
          <cell r="T51">
            <v>516.61</v>
          </cell>
          <cell r="U51">
            <v>1.498964402547376</v>
          </cell>
          <cell r="V51">
            <v>622.54</v>
          </cell>
          <cell r="W51">
            <v>1.2439040061682785</v>
          </cell>
          <cell r="Y51">
            <v>537.9183</v>
          </cell>
          <cell r="Z51">
            <v>1.410994941053316</v>
          </cell>
          <cell r="AA51">
            <v>575.7545</v>
          </cell>
          <cell r="AB51">
            <v>535.780029296875</v>
          </cell>
          <cell r="AC51">
            <v>1.0746098557566341</v>
          </cell>
          <cell r="AD51">
            <v>1.3182702002329119</v>
          </cell>
          <cell r="AE51">
            <v>636.9077</v>
          </cell>
          <cell r="AF51">
            <v>1.1916954371881514</v>
          </cell>
          <cell r="AH51">
            <v>575.0196157672933</v>
          </cell>
          <cell r="AI51">
            <v>1.3467018841899587</v>
          </cell>
          <cell r="AJ51">
            <v>615.4654329389158</v>
          </cell>
          <cell r="AK51">
            <v>1.2582022621518312</v>
          </cell>
          <cell r="AL51">
            <v>680.8364870018291</v>
          </cell>
        </row>
        <row r="52">
          <cell r="B52">
            <v>5031</v>
          </cell>
          <cell r="C52" t="str">
            <v>Analista Contábil Jr.</v>
          </cell>
          <cell r="D52" t="str">
            <v>Analista Contábil Júnior</v>
          </cell>
          <cell r="E52">
            <v>0</v>
          </cell>
          <cell r="F52">
            <v>1</v>
          </cell>
          <cell r="G52">
            <v>531.3</v>
          </cell>
          <cell r="H52">
            <v>15.38</v>
          </cell>
          <cell r="I52">
            <v>546.68</v>
          </cell>
          <cell r="K52">
            <v>1013.73</v>
          </cell>
          <cell r="L52">
            <v>0.5241040513746263</v>
          </cell>
          <cell r="M52">
            <v>1072.53</v>
          </cell>
          <cell r="N52">
            <v>0.495370758859892</v>
          </cell>
          <cell r="O52">
            <v>1289.44</v>
          </cell>
          <cell r="P52">
            <v>0.412039334905075</v>
          </cell>
          <cell r="R52">
            <v>1053.6</v>
          </cell>
          <cell r="S52">
            <v>0.5188686408504176</v>
          </cell>
          <cell r="T52">
            <v>1186.12</v>
          </cell>
          <cell r="U52">
            <v>0.4608977169257748</v>
          </cell>
          <cell r="V52">
            <v>1366.61</v>
          </cell>
          <cell r="W52">
            <v>0.40002634255566694</v>
          </cell>
          <cell r="Y52">
            <v>1056.359</v>
          </cell>
          <cell r="Z52">
            <v>0.5029540146862951</v>
          </cell>
          <cell r="AA52">
            <v>1237.669</v>
          </cell>
          <cell r="AB52">
            <v>1151.739990234375</v>
          </cell>
          <cell r="AC52">
            <v>1.074607993552554</v>
          </cell>
          <cell r="AD52">
            <v>0.42927470915083105</v>
          </cell>
          <cell r="AE52">
            <v>1397.426</v>
          </cell>
          <cell r="AF52">
            <v>0.38019902306097064</v>
          </cell>
          <cell r="AH52">
            <v>1140.6413994085035</v>
          </cell>
          <cell r="AI52">
            <v>0.479274205095036</v>
          </cell>
          <cell r="AJ52">
            <v>1336.416534771096</v>
          </cell>
          <cell r="AK52">
            <v>0.40906407978081205</v>
          </cell>
          <cell r="AL52">
            <v>1508.9204000223854</v>
          </cell>
        </row>
        <row r="53">
          <cell r="B53">
            <v>6043</v>
          </cell>
          <cell r="C53" t="str">
            <v>Operador Empilhadeira</v>
          </cell>
          <cell r="D53" t="str">
            <v>Oper. Empilhadeira</v>
          </cell>
          <cell r="E53">
            <v>0</v>
          </cell>
          <cell r="F53">
            <v>3</v>
          </cell>
          <cell r="G53">
            <v>579.81</v>
          </cell>
          <cell r="H53">
            <v>15.38000000000011</v>
          </cell>
          <cell r="I53">
            <v>595.19</v>
          </cell>
          <cell r="K53">
            <v>714.75</v>
          </cell>
          <cell r="L53">
            <v>0.8112067156348373</v>
          </cell>
          <cell r="M53">
            <v>800.05</v>
          </cell>
          <cell r="N53">
            <v>0.7247172051746765</v>
          </cell>
          <cell r="O53">
            <v>927.02</v>
          </cell>
          <cell r="P53">
            <v>0.6254557614722444</v>
          </cell>
          <cell r="R53">
            <v>753.73</v>
          </cell>
          <cell r="S53">
            <v>0.7896594271158107</v>
          </cell>
          <cell r="T53">
            <v>871.89</v>
          </cell>
          <cell r="U53">
            <v>0.6826434527291287</v>
          </cell>
          <cell r="V53">
            <v>1009.83</v>
          </cell>
          <cell r="W53">
            <v>0.5893962350098532</v>
          </cell>
          <cell r="Y53">
            <v>690.4159</v>
          </cell>
          <cell r="Z53">
            <v>0.839798156444543</v>
          </cell>
          <cell r="AA53">
            <v>922.2924</v>
          </cell>
          <cell r="AB53">
            <v>858.260009765625</v>
          </cell>
          <cell r="AC53">
            <v>1.0746072163514424</v>
          </cell>
          <cell r="AD53">
            <v>0.628661799663534</v>
          </cell>
          <cell r="AE53">
            <v>1045.251</v>
          </cell>
          <cell r="AF53">
            <v>0.5547088689702282</v>
          </cell>
          <cell r="AH53">
            <v>735.569092993164</v>
          </cell>
          <cell r="AI53">
            <v>0.8091558028601556</v>
          </cell>
          <cell r="AJ53">
            <v>982.6103436645507</v>
          </cell>
          <cell r="AK53">
            <v>0.6057233203757008</v>
          </cell>
          <cell r="AL53">
            <v>1113.6101303222656</v>
          </cell>
        </row>
        <row r="54">
          <cell r="B54">
            <v>6007</v>
          </cell>
          <cell r="C54" t="str">
            <v>Auxiliar Produção</v>
          </cell>
          <cell r="D54" t="str">
            <v>Ajudante Fabricação II, Podução Envase II e III, Sopro II e III, Ajudante Utilidades II e III</v>
          </cell>
          <cell r="E54">
            <v>0</v>
          </cell>
          <cell r="F54">
            <v>19</v>
          </cell>
          <cell r="G54">
            <v>515.5047368421052</v>
          </cell>
          <cell r="H54">
            <v>15.379999999999882</v>
          </cell>
          <cell r="I54">
            <v>530.8847368421051</v>
          </cell>
          <cell r="K54">
            <v>387.47</v>
          </cell>
          <cell r="L54">
            <v>1.3304378063904436</v>
          </cell>
          <cell r="M54">
            <v>442.21</v>
          </cell>
          <cell r="N54">
            <v>1.1657464481628756</v>
          </cell>
          <cell r="O54">
            <v>559.83</v>
          </cell>
          <cell r="P54">
            <v>0.9208237087010435</v>
          </cell>
          <cell r="R54">
            <v>448.36</v>
          </cell>
          <cell r="S54">
            <v>1.1840590972479816</v>
          </cell>
          <cell r="T54">
            <v>556.94</v>
          </cell>
          <cell r="U54">
            <v>0.9532171092794647</v>
          </cell>
          <cell r="V54">
            <v>579.41</v>
          </cell>
          <cell r="W54">
            <v>0.9162505597799574</v>
          </cell>
          <cell r="Y54">
            <v>448.1389</v>
          </cell>
          <cell r="Z54">
            <v>1.1503235645066858</v>
          </cell>
          <cell r="AA54">
            <v>508.1912</v>
          </cell>
          <cell r="AB54">
            <v>472.9100036621094</v>
          </cell>
          <cell r="AC54">
            <v>1.0746044618736776</v>
          </cell>
          <cell r="AD54">
            <v>1.0143913094955308</v>
          </cell>
          <cell r="AE54">
            <v>601.189</v>
          </cell>
          <cell r="AF54">
            <v>0.8574753311223346</v>
          </cell>
          <cell r="AH54">
            <v>479.0478692643498</v>
          </cell>
          <cell r="AI54">
            <v>1.108208116356636</v>
          </cell>
          <cell r="AJ54">
            <v>543.2421342207894</v>
          </cell>
          <cell r="AK54">
            <v>0.9772525056503407</v>
          </cell>
          <cell r="AL54">
            <v>642.6541448770166</v>
          </cell>
        </row>
        <row r="55">
          <cell r="B55">
            <v>5006</v>
          </cell>
          <cell r="C55" t="str">
            <v>Analista Custos Pl.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1573.25</v>
          </cell>
          <cell r="L55">
            <v>0</v>
          </cell>
          <cell r="M55">
            <v>1663.75</v>
          </cell>
          <cell r="N55">
            <v>0</v>
          </cell>
          <cell r="O55">
            <v>1799.5</v>
          </cell>
          <cell r="P55">
            <v>0</v>
          </cell>
          <cell r="R55">
            <v>1645.3</v>
          </cell>
          <cell r="S55">
            <v>0</v>
          </cell>
          <cell r="T55">
            <v>1773.5</v>
          </cell>
          <cell r="U55">
            <v>0</v>
          </cell>
          <cell r="V55">
            <v>1920.01</v>
          </cell>
          <cell r="W55">
            <v>0</v>
          </cell>
          <cell r="Y55">
            <v>1665.39</v>
          </cell>
          <cell r="Z55">
            <v>0</v>
          </cell>
          <cell r="AA55">
            <v>1909.221</v>
          </cell>
          <cell r="AB55">
            <v>1777</v>
          </cell>
          <cell r="AC55">
            <v>1.0744068655036578</v>
          </cell>
          <cell r="AD55">
            <v>0</v>
          </cell>
          <cell r="AE55">
            <v>2125.081</v>
          </cell>
          <cell r="AF55">
            <v>0</v>
          </cell>
          <cell r="AH55">
            <v>1798.2638302725513</v>
          </cell>
          <cell r="AI55">
            <v>0</v>
          </cell>
          <cell r="AJ55">
            <v>2061.5486102115656</v>
          </cell>
          <cell r="AK55">
            <v>0</v>
          </cell>
          <cell r="AL55">
            <v>2294.631433025126</v>
          </cell>
        </row>
        <row r="56">
          <cell r="B56">
            <v>5050</v>
          </cell>
          <cell r="C56" t="str">
            <v>Analista Recursos Humanos Sr.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2082.25</v>
          </cell>
          <cell r="L56">
            <v>0</v>
          </cell>
          <cell r="M56">
            <v>2223.08</v>
          </cell>
          <cell r="N56">
            <v>0</v>
          </cell>
          <cell r="O56">
            <v>2399.13</v>
          </cell>
          <cell r="P56">
            <v>0</v>
          </cell>
          <cell r="R56">
            <v>2153.63</v>
          </cell>
          <cell r="S56">
            <v>0</v>
          </cell>
          <cell r="T56">
            <v>2294.08</v>
          </cell>
          <cell r="U56">
            <v>0</v>
          </cell>
          <cell r="V56">
            <v>2469.64</v>
          </cell>
          <cell r="W56">
            <v>0</v>
          </cell>
          <cell r="Y56">
            <v>2376.308</v>
          </cell>
          <cell r="Z56">
            <v>0</v>
          </cell>
          <cell r="AA56">
            <v>2547.624</v>
          </cell>
          <cell r="AB56">
            <v>2370.75</v>
          </cell>
          <cell r="AC56">
            <v>1.0746067700094906</v>
          </cell>
          <cell r="AD56">
            <v>0</v>
          </cell>
          <cell r="AE56">
            <v>2895.403</v>
          </cell>
          <cell r="AF56">
            <v>0</v>
          </cell>
          <cell r="AH56">
            <v>2565.902695854813</v>
          </cell>
          <cell r="AI56">
            <v>0</v>
          </cell>
          <cell r="AJ56">
            <v>2750.8863056240807</v>
          </cell>
          <cell r="AK56">
            <v>0</v>
          </cell>
          <cell r="AL56">
            <v>3126.412995634515</v>
          </cell>
        </row>
        <row r="57">
          <cell r="B57">
            <v>6049</v>
          </cell>
          <cell r="C57" t="str">
            <v>Pedreiro</v>
          </cell>
          <cell r="D57" t="str">
            <v>Pedreiro II, Pedreiro III</v>
          </cell>
          <cell r="E57">
            <v>0</v>
          </cell>
          <cell r="F57">
            <v>2</v>
          </cell>
          <cell r="G57">
            <v>1391.02</v>
          </cell>
          <cell r="H57">
            <v>22.47</v>
          </cell>
          <cell r="I57">
            <v>1413.49</v>
          </cell>
          <cell r="K57">
            <v>511.11</v>
          </cell>
          <cell r="L57">
            <v>2.721566786014752</v>
          </cell>
          <cell r="M57">
            <v>630.24</v>
          </cell>
          <cell r="N57">
            <v>2.207127443513582</v>
          </cell>
          <cell r="O57">
            <v>691.38</v>
          </cell>
          <cell r="P57">
            <v>2.011947120252249</v>
          </cell>
          <cell r="R57">
            <v>595.3</v>
          </cell>
          <cell r="S57">
            <v>2.3744162607088866</v>
          </cell>
          <cell r="T57">
            <v>648.67</v>
          </cell>
          <cell r="U57">
            <v>2.1790586893181434</v>
          </cell>
          <cell r="V57">
            <v>749.12</v>
          </cell>
          <cell r="W57">
            <v>1.8868672575822298</v>
          </cell>
          <cell r="Y57">
            <v>608.3597</v>
          </cell>
          <cell r="Z57">
            <v>2.286509116235017</v>
          </cell>
          <cell r="AA57">
            <v>720.8517</v>
          </cell>
          <cell r="AB57">
            <v>670.9299926757812</v>
          </cell>
          <cell r="AC57">
            <v>1.0744067307605711</v>
          </cell>
          <cell r="AD57">
            <v>1.9296895602798743</v>
          </cell>
          <cell r="AE57">
            <v>840.3744</v>
          </cell>
          <cell r="AF57">
            <v>1.6552384270629852</v>
          </cell>
          <cell r="AH57">
            <v>650.3194384857587</v>
          </cell>
          <cell r="AI57">
            <v>2.1735318312047562</v>
          </cell>
          <cell r="AJ57">
            <v>770.5702366827254</v>
          </cell>
          <cell r="AK57">
            <v>1.8343428447029293</v>
          </cell>
          <cell r="AL57">
            <v>898.3366567555453</v>
          </cell>
        </row>
        <row r="58">
          <cell r="B58">
            <v>5238</v>
          </cell>
          <cell r="C58" t="str">
            <v>Analista Administração Pessoal Pl.</v>
          </cell>
          <cell r="D58" t="str">
            <v>Analista Adm. Pessoal Pleno</v>
          </cell>
          <cell r="E58">
            <v>0</v>
          </cell>
          <cell r="F58">
            <v>1</v>
          </cell>
          <cell r="G58">
            <v>1085.1</v>
          </cell>
          <cell r="H58">
            <v>19.23</v>
          </cell>
          <cell r="I58">
            <v>1104.33</v>
          </cell>
          <cell r="K58">
            <v>1276.04</v>
          </cell>
          <cell r="L58">
            <v>0.8503651923137205</v>
          </cell>
          <cell r="M58">
            <v>1361.29</v>
          </cell>
          <cell r="N58">
            <v>0.797111563296579</v>
          </cell>
          <cell r="O58">
            <v>1511.06</v>
          </cell>
          <cell r="P58">
            <v>0.7181051712043202</v>
          </cell>
          <cell r="R58">
            <v>1380.63</v>
          </cell>
          <cell r="S58">
            <v>0.7998739705786487</v>
          </cell>
          <cell r="T58">
            <v>1467.01</v>
          </cell>
          <cell r="U58">
            <v>0.752776054696287</v>
          </cell>
          <cell r="V58">
            <v>1612.3</v>
          </cell>
          <cell r="W58">
            <v>0.6849407678471748</v>
          </cell>
          <cell r="Y58">
            <v>1408.233</v>
          </cell>
          <cell r="Z58">
            <v>0.7705401023836254</v>
          </cell>
          <cell r="AA58">
            <v>1544.4</v>
          </cell>
          <cell r="AB58">
            <v>1437.1800537109375</v>
          </cell>
          <cell r="AC58">
            <v>1.0746043935220297</v>
          </cell>
          <cell r="AD58">
            <v>0.7026029526029525</v>
          </cell>
          <cell r="AE58">
            <v>1828.53</v>
          </cell>
          <cell r="AF58">
            <v>0.5934275073419631</v>
          </cell>
          <cell r="AH58">
            <v>1520.5896465572519</v>
          </cell>
          <cell r="AI58">
            <v>0.7262511634879928</v>
          </cell>
          <cell r="AJ58">
            <v>1667.6203602843443</v>
          </cell>
          <cell r="AK58">
            <v>0.662219067541069</v>
          </cell>
          <cell r="AL58">
            <v>1974.4201429318805</v>
          </cell>
        </row>
        <row r="59">
          <cell r="B59">
            <v>5175</v>
          </cell>
          <cell r="C59" t="str">
            <v>Técnico Processos Jr.</v>
          </cell>
          <cell r="D59" t="str">
            <v>Técnico Fabricação</v>
          </cell>
          <cell r="E59">
            <v>0</v>
          </cell>
          <cell r="F59">
            <v>1</v>
          </cell>
          <cell r="G59">
            <v>856</v>
          </cell>
          <cell r="H59">
            <v>19.23</v>
          </cell>
          <cell r="I59">
            <v>875.23</v>
          </cell>
          <cell r="K59">
            <v>1121.92</v>
          </cell>
          <cell r="L59">
            <v>0.7629777524244152</v>
          </cell>
          <cell r="M59">
            <v>1233.37</v>
          </cell>
          <cell r="N59">
            <v>0.6940334206280354</v>
          </cell>
          <cell r="O59">
            <v>1271.69</v>
          </cell>
          <cell r="P59">
            <v>0.6731200213888605</v>
          </cell>
          <cell r="R59">
            <v>1178.15</v>
          </cell>
          <cell r="S59">
            <v>0.7428850316173662</v>
          </cell>
          <cell r="T59">
            <v>1328.48</v>
          </cell>
          <cell r="U59">
            <v>0.6588206070095146</v>
          </cell>
          <cell r="V59">
            <v>1361.55</v>
          </cell>
          <cell r="W59">
            <v>0.6428188461679704</v>
          </cell>
          <cell r="Y59">
            <v>1162.055</v>
          </cell>
          <cell r="Z59">
            <v>0.7366260633102564</v>
          </cell>
          <cell r="AA59">
            <v>1392.336</v>
          </cell>
          <cell r="AB59">
            <v>1295.6700439453125</v>
          </cell>
          <cell r="AC59">
            <v>1.0746069236580789</v>
          </cell>
          <cell r="AD59">
            <v>0.614794130152492</v>
          </cell>
          <cell r="AE59">
            <v>1662.318</v>
          </cell>
          <cell r="AF59">
            <v>0.5149435908171601</v>
          </cell>
          <cell r="AH59">
            <v>1244.81391279281</v>
          </cell>
          <cell r="AI59">
            <v>0.7031010747914701</v>
          </cell>
          <cell r="AJ59">
            <v>1491.4950482993775</v>
          </cell>
          <cell r="AK59">
            <v>0.5868138824851943</v>
          </cell>
          <cell r="AL59">
            <v>1780.7047897694213</v>
          </cell>
        </row>
        <row r="60">
          <cell r="B60">
            <v>4012</v>
          </cell>
          <cell r="C60" t="str">
            <v>Monitor Produção II</v>
          </cell>
          <cell r="D60" t="str">
            <v>Coordenador Fabricação</v>
          </cell>
          <cell r="E60">
            <v>0</v>
          </cell>
          <cell r="F60">
            <v>1</v>
          </cell>
          <cell r="G60">
            <v>1545</v>
          </cell>
          <cell r="H60">
            <v>24.96</v>
          </cell>
          <cell r="I60">
            <v>1569.96</v>
          </cell>
          <cell r="K60">
            <v>1722.41</v>
          </cell>
          <cell r="L60">
            <v>0.8969989723701093</v>
          </cell>
          <cell r="M60">
            <v>1941.46</v>
          </cell>
          <cell r="N60">
            <v>0.7957928569221101</v>
          </cell>
          <cell r="O60">
            <v>2183.17</v>
          </cell>
          <cell r="P60">
            <v>0.70768652922127</v>
          </cell>
          <cell r="R60">
            <v>1790.4</v>
          </cell>
          <cell r="S60">
            <v>0.8768766756032171</v>
          </cell>
          <cell r="T60">
            <v>2009.91</v>
          </cell>
          <cell r="U60">
            <v>0.7811096019224741</v>
          </cell>
          <cell r="V60">
            <v>2269.72</v>
          </cell>
          <cell r="W60">
            <v>0.6916976543362178</v>
          </cell>
          <cell r="Y60">
            <v>1832.432</v>
          </cell>
          <cell r="Z60">
            <v>0.8431417918918683</v>
          </cell>
          <cell r="AA60">
            <v>2173.658</v>
          </cell>
          <cell r="AB60">
            <v>2022.75</v>
          </cell>
          <cell r="AC60">
            <v>1.0746053639846742</v>
          </cell>
          <cell r="AD60">
            <v>0.7107833891072101</v>
          </cell>
          <cell r="AE60">
            <v>2532.349</v>
          </cell>
          <cell r="AF60">
            <v>0.6101054791420929</v>
          </cell>
          <cell r="AH60">
            <v>1978.6859910824614</v>
          </cell>
          <cell r="AI60">
            <v>0.7934356472302796</v>
          </cell>
          <cell r="AJ60">
            <v>2347.145973621376</v>
          </cell>
          <cell r="AK60">
            <v>0.6688804265453215</v>
          </cell>
          <cell r="AL60">
            <v>2734.4659226834856</v>
          </cell>
        </row>
        <row r="61">
          <cell r="B61">
            <v>5002</v>
          </cell>
          <cell r="C61" t="str">
            <v>Analista Contábil Pl.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1397.96</v>
          </cell>
          <cell r="L61">
            <v>0</v>
          </cell>
          <cell r="M61">
            <v>1552.61</v>
          </cell>
          <cell r="N61">
            <v>0</v>
          </cell>
          <cell r="O61">
            <v>1722.42</v>
          </cell>
          <cell r="P61">
            <v>0</v>
          </cell>
          <cell r="R61">
            <v>1452.52</v>
          </cell>
          <cell r="S61">
            <v>0</v>
          </cell>
          <cell r="T61">
            <v>1645.4</v>
          </cell>
          <cell r="U61">
            <v>0</v>
          </cell>
          <cell r="V61">
            <v>1804.6</v>
          </cell>
          <cell r="W61">
            <v>0</v>
          </cell>
          <cell r="Y61">
            <v>1501.052</v>
          </cell>
          <cell r="Z61">
            <v>0</v>
          </cell>
          <cell r="AA61">
            <v>1737.33</v>
          </cell>
          <cell r="AB61">
            <v>1617.02001953125</v>
          </cell>
          <cell r="AC61">
            <v>1.0744022826035424</v>
          </cell>
          <cell r="AD61">
            <v>0</v>
          </cell>
          <cell r="AE61">
            <v>1977.221</v>
          </cell>
          <cell r="AF61">
            <v>0</v>
          </cell>
          <cell r="AH61">
            <v>1620.81393699747</v>
          </cell>
          <cell r="AI61">
            <v>0</v>
          </cell>
          <cell r="AJ61">
            <v>1875.9428585525125</v>
          </cell>
          <cell r="AK61">
            <v>0</v>
          </cell>
          <cell r="AL61">
            <v>2134.974138749288</v>
          </cell>
        </row>
        <row r="62">
          <cell r="B62">
            <v>5064</v>
          </cell>
          <cell r="C62" t="str">
            <v>Analista Custos Sr.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2033.27</v>
          </cell>
          <cell r="L62">
            <v>0</v>
          </cell>
          <cell r="M62">
            <v>2317.76</v>
          </cell>
          <cell r="N62">
            <v>0</v>
          </cell>
          <cell r="O62">
            <v>2388.88</v>
          </cell>
          <cell r="P62">
            <v>0</v>
          </cell>
          <cell r="R62">
            <v>2106.38</v>
          </cell>
          <cell r="S62">
            <v>0</v>
          </cell>
          <cell r="T62">
            <v>2404.69</v>
          </cell>
          <cell r="U62">
            <v>0</v>
          </cell>
          <cell r="V62">
            <v>2479.27</v>
          </cell>
          <cell r="W62">
            <v>0</v>
          </cell>
          <cell r="Y62">
            <v>2326.747</v>
          </cell>
          <cell r="Z62">
            <v>0</v>
          </cell>
          <cell r="AA62">
            <v>2578.675</v>
          </cell>
          <cell r="AB62">
            <v>2399.64990234375</v>
          </cell>
          <cell r="AC62">
            <v>1.0746046735740058</v>
          </cell>
          <cell r="AD62">
            <v>0</v>
          </cell>
          <cell r="AE62">
            <v>2906.545</v>
          </cell>
          <cell r="AF62">
            <v>0</v>
          </cell>
          <cell r="AH62">
            <v>2512.387157697162</v>
          </cell>
          <cell r="AI62">
            <v>0</v>
          </cell>
          <cell r="AJ62">
            <v>2784.414744714049</v>
          </cell>
          <cell r="AK62">
            <v>0</v>
          </cell>
          <cell r="AL62">
            <v>3138.4440598574024</v>
          </cell>
        </row>
        <row r="63">
          <cell r="B63">
            <v>6061</v>
          </cell>
          <cell r="C63" t="str">
            <v>Mecânico Manutenção Especializado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1381.64</v>
          </cell>
          <cell r="L63">
            <v>0</v>
          </cell>
          <cell r="M63">
            <v>1499.51</v>
          </cell>
          <cell r="N63">
            <v>0</v>
          </cell>
          <cell r="O63">
            <v>1599.4</v>
          </cell>
          <cell r="P63">
            <v>0</v>
          </cell>
          <cell r="R63">
            <v>1424.3</v>
          </cell>
          <cell r="S63">
            <v>0</v>
          </cell>
          <cell r="T63">
            <v>1572.54</v>
          </cell>
          <cell r="U63">
            <v>0</v>
          </cell>
          <cell r="V63">
            <v>1678.19</v>
          </cell>
          <cell r="W63">
            <v>0</v>
          </cell>
          <cell r="Y63">
            <v>1461.708</v>
          </cell>
          <cell r="Z63">
            <v>0</v>
          </cell>
          <cell r="AA63">
            <v>1658.832</v>
          </cell>
          <cell r="AB63">
            <v>1543.6700439453125</v>
          </cell>
          <cell r="AC63">
            <v>1.0746027018574233</v>
          </cell>
          <cell r="AD63">
            <v>0</v>
          </cell>
          <cell r="AE63">
            <v>1906.342</v>
          </cell>
          <cell r="AF63">
            <v>0</v>
          </cell>
          <cell r="AH63">
            <v>1562.6707216442344</v>
          </cell>
          <cell r="AI63">
            <v>0</v>
          </cell>
          <cell r="AJ63">
            <v>1773.4114280662695</v>
          </cell>
          <cell r="AK63">
            <v>0</v>
          </cell>
          <cell r="AL63">
            <v>2038.0166899755975</v>
          </cell>
        </row>
        <row r="64">
          <cell r="B64">
            <v>5010</v>
          </cell>
          <cell r="C64" t="str">
            <v>Comprador Pl.</v>
          </cell>
          <cell r="D64" t="str">
            <v>Comprador Pleno</v>
          </cell>
          <cell r="E64">
            <v>0</v>
          </cell>
          <cell r="F64">
            <v>1</v>
          </cell>
          <cell r="G64">
            <v>1083.4</v>
          </cell>
          <cell r="H64">
            <v>19.23</v>
          </cell>
          <cell r="I64">
            <v>1102.63</v>
          </cell>
          <cell r="K64">
            <v>1566.88</v>
          </cell>
          <cell r="L64">
            <v>0.6914377616664965</v>
          </cell>
          <cell r="M64">
            <v>1765.07</v>
          </cell>
          <cell r="N64">
            <v>0.6138000192626922</v>
          </cell>
          <cell r="O64">
            <v>2066.32</v>
          </cell>
          <cell r="P64">
            <v>0.524313755855821</v>
          </cell>
          <cell r="R64">
            <v>1665.52</v>
          </cell>
          <cell r="S64">
            <v>0.6620334790335751</v>
          </cell>
          <cell r="T64">
            <v>1875.64</v>
          </cell>
          <cell r="U64">
            <v>0.5878686741592204</v>
          </cell>
          <cell r="V64">
            <v>2138.29</v>
          </cell>
          <cell r="W64">
            <v>0.515659709393955</v>
          </cell>
          <cell r="Y64">
            <v>1692.367</v>
          </cell>
          <cell r="Z64">
            <v>0.6401684740957488</v>
          </cell>
          <cell r="AA64">
            <v>1951.241</v>
          </cell>
          <cell r="AB64">
            <v>1815.77001953125</v>
          </cell>
          <cell r="AC64">
            <v>1.0746080059762868</v>
          </cell>
          <cell r="AD64">
            <v>0.5552363854593052</v>
          </cell>
          <cell r="AE64">
            <v>2287.542</v>
          </cell>
          <cell r="AF64">
            <v>0.4736087905708398</v>
          </cell>
          <cell r="AH64">
            <v>1827.5067320577607</v>
          </cell>
          <cell r="AI64">
            <v>0.6033520865657473</v>
          </cell>
          <cell r="AJ64">
            <v>2107.0520866075663</v>
          </cell>
          <cell r="AK64">
            <v>0.5233045765732712</v>
          </cell>
          <cell r="AL64">
            <v>2470.207574830951</v>
          </cell>
        </row>
        <row r="65">
          <cell r="B65">
            <v>5237</v>
          </cell>
          <cell r="C65" t="str">
            <v>Analista Administração Pessoal Jr.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963.13</v>
          </cell>
          <cell r="L65">
            <v>0</v>
          </cell>
          <cell r="M65">
            <v>1060.63</v>
          </cell>
          <cell r="N65">
            <v>0</v>
          </cell>
          <cell r="O65">
            <v>1170.31</v>
          </cell>
          <cell r="P65">
            <v>0</v>
          </cell>
          <cell r="R65">
            <v>999.18</v>
          </cell>
          <cell r="S65">
            <v>0</v>
          </cell>
          <cell r="T65">
            <v>1127.5</v>
          </cell>
          <cell r="U65">
            <v>0</v>
          </cell>
          <cell r="V65">
            <v>1288.52</v>
          </cell>
          <cell r="W65">
            <v>0</v>
          </cell>
          <cell r="Y65">
            <v>1025.935</v>
          </cell>
          <cell r="Z65">
            <v>0</v>
          </cell>
          <cell r="AA65">
            <v>1171.017</v>
          </cell>
          <cell r="AB65">
            <v>1089.719970703125</v>
          </cell>
          <cell r="AC65">
            <v>1.074603596779473</v>
          </cell>
          <cell r="AD65">
            <v>0</v>
          </cell>
          <cell r="AE65">
            <v>1308.616</v>
          </cell>
          <cell r="AF65">
            <v>0</v>
          </cell>
          <cell r="AH65">
            <v>1107.7891441945094</v>
          </cell>
          <cell r="AI65">
            <v>0</v>
          </cell>
          <cell r="AJ65">
            <v>1264.4469764271375</v>
          </cell>
          <cell r="AK65">
            <v>0</v>
          </cell>
          <cell r="AL65">
            <v>1413.0246090564585</v>
          </cell>
        </row>
        <row r="66">
          <cell r="B66">
            <v>4002</v>
          </cell>
          <cell r="C66" t="str">
            <v>Monitor Almoxarifado II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1519.87</v>
          </cell>
          <cell r="L66">
            <v>0</v>
          </cell>
          <cell r="M66">
            <v>1608.48</v>
          </cell>
          <cell r="N66">
            <v>0</v>
          </cell>
          <cell r="O66">
            <v>1736.2</v>
          </cell>
          <cell r="P66">
            <v>0</v>
          </cell>
          <cell r="R66">
            <v>1590.33</v>
          </cell>
          <cell r="S66">
            <v>0</v>
          </cell>
          <cell r="T66">
            <v>1701.25</v>
          </cell>
          <cell r="U66">
            <v>0</v>
          </cell>
          <cell r="V66">
            <v>1812.17</v>
          </cell>
          <cell r="W66">
            <v>0</v>
          </cell>
          <cell r="Y66">
            <v>1609.721</v>
          </cell>
          <cell r="Z66">
            <v>0</v>
          </cell>
          <cell r="AA66">
            <v>1770.266</v>
          </cell>
          <cell r="AB66">
            <v>1647.3599853515625</v>
          </cell>
          <cell r="AC66">
            <v>1.0746078669758439</v>
          </cell>
          <cell r="AD66">
            <v>0</v>
          </cell>
          <cell r="AE66">
            <v>1980.269</v>
          </cell>
          <cell r="AF66">
            <v>0</v>
          </cell>
          <cell r="AH66">
            <v>1738.1992403384122</v>
          </cell>
          <cell r="AI66">
            <v>0</v>
          </cell>
          <cell r="AJ66">
            <v>1911.557870847295</v>
          </cell>
          <cell r="AK66">
            <v>0</v>
          </cell>
          <cell r="AL66">
            <v>2138.3222069108683</v>
          </cell>
        </row>
        <row r="67">
          <cell r="B67">
            <v>5036</v>
          </cell>
          <cell r="C67" t="str">
            <v>Analista Administração Vendas Sr.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2055.48</v>
          </cell>
          <cell r="L67">
            <v>0</v>
          </cell>
          <cell r="M67">
            <v>2196.96</v>
          </cell>
          <cell r="N67">
            <v>0</v>
          </cell>
          <cell r="O67">
            <v>2432.76</v>
          </cell>
          <cell r="P67">
            <v>0</v>
          </cell>
          <cell r="R67">
            <v>2181.36</v>
          </cell>
          <cell r="S67">
            <v>0</v>
          </cell>
          <cell r="T67">
            <v>2398.65</v>
          </cell>
          <cell r="U67">
            <v>0</v>
          </cell>
          <cell r="V67">
            <v>2615.93</v>
          </cell>
          <cell r="W67">
            <v>0</v>
          </cell>
          <cell r="Y67">
            <v>2172.505</v>
          </cell>
          <cell r="Z67">
            <v>0</v>
          </cell>
          <cell r="AA67">
            <v>2407.672</v>
          </cell>
          <cell r="AB67">
            <v>2240.659912109375</v>
          </cell>
          <cell r="AC67">
            <v>1.0745370089356392</v>
          </cell>
          <cell r="AD67">
            <v>0</v>
          </cell>
          <cell r="AE67">
            <v>2824.225</v>
          </cell>
          <cell r="AF67">
            <v>0</v>
          </cell>
          <cell r="AH67">
            <v>2345.8384557044515</v>
          </cell>
          <cell r="AI67">
            <v>0</v>
          </cell>
          <cell r="AJ67">
            <v>2599.7690950730457</v>
          </cell>
          <cell r="AK67">
            <v>0</v>
          </cell>
          <cell r="AL67">
            <v>3049.5563282126827</v>
          </cell>
        </row>
        <row r="68">
          <cell r="B68">
            <v>5157</v>
          </cell>
          <cell r="C68" t="str">
            <v>Analista Sistemas Qualidade Pl.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1633.97</v>
          </cell>
          <cell r="L68">
            <v>0</v>
          </cell>
          <cell r="M68">
            <v>1725</v>
          </cell>
          <cell r="N68">
            <v>0</v>
          </cell>
          <cell r="O68">
            <v>1842</v>
          </cell>
          <cell r="P68">
            <v>0</v>
          </cell>
          <cell r="R68">
            <v>1672.96</v>
          </cell>
          <cell r="S68">
            <v>0</v>
          </cell>
          <cell r="T68">
            <v>1792</v>
          </cell>
          <cell r="U68">
            <v>0</v>
          </cell>
          <cell r="V68">
            <v>1941</v>
          </cell>
          <cell r="W68">
            <v>0</v>
          </cell>
          <cell r="Y68">
            <v>1719.766</v>
          </cell>
          <cell r="Z68">
            <v>0</v>
          </cell>
          <cell r="AA68">
            <v>1878.01</v>
          </cell>
          <cell r="AB68">
            <v>1747.949951171875</v>
          </cell>
          <cell r="AC68">
            <v>1.0744071926893153</v>
          </cell>
          <cell r="AD68">
            <v>0</v>
          </cell>
          <cell r="AE68">
            <v>2089.579</v>
          </cell>
          <cell r="AF68">
            <v>0</v>
          </cell>
          <cell r="AH68">
            <v>1856.978339311303</v>
          </cell>
          <cell r="AI68">
            <v>0</v>
          </cell>
          <cell r="AJ68">
            <v>2027.8471049560703</v>
          </cell>
          <cell r="AK68">
            <v>0</v>
          </cell>
          <cell r="AL68">
            <v>2256.2969478365676</v>
          </cell>
        </row>
        <row r="69">
          <cell r="B69">
            <v>5158</v>
          </cell>
          <cell r="C69" t="str">
            <v>Analista Sistemas Qualidade Sr.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2064.85</v>
          </cell>
          <cell r="L69">
            <v>0</v>
          </cell>
          <cell r="M69">
            <v>2349.7</v>
          </cell>
          <cell r="N69">
            <v>0</v>
          </cell>
          <cell r="O69">
            <v>2729.5</v>
          </cell>
          <cell r="P69">
            <v>0</v>
          </cell>
          <cell r="R69">
            <v>2093.59</v>
          </cell>
          <cell r="S69">
            <v>0</v>
          </cell>
          <cell r="T69">
            <v>2482.3</v>
          </cell>
          <cell r="U69">
            <v>0</v>
          </cell>
          <cell r="V69">
            <v>2773.84</v>
          </cell>
          <cell r="W69">
            <v>0</v>
          </cell>
          <cell r="Y69">
            <v>2254.87</v>
          </cell>
          <cell r="Z69">
            <v>0</v>
          </cell>
          <cell r="AA69">
            <v>2547.147</v>
          </cell>
          <cell r="AB69">
            <v>2370.75</v>
          </cell>
          <cell r="AC69">
            <v>1.0744055678582727</v>
          </cell>
          <cell r="AD69">
            <v>0</v>
          </cell>
          <cell r="AE69">
            <v>2918.88</v>
          </cell>
          <cell r="AF69">
            <v>0</v>
          </cell>
          <cell r="AH69">
            <v>2434.7749569464636</v>
          </cell>
          <cell r="AI69">
            <v>0</v>
          </cell>
          <cell r="AJ69">
            <v>2750.3722477066735</v>
          </cell>
          <cell r="AK69">
            <v>0</v>
          </cell>
          <cell r="AL69">
            <v>3151.7631686877016</v>
          </cell>
        </row>
        <row r="70">
          <cell r="B70">
            <v>5039</v>
          </cell>
          <cell r="C70" t="str">
            <v>Analista Financeiro Jr.</v>
          </cell>
          <cell r="D70" t="str">
            <v>Analista Financeiro Júnior</v>
          </cell>
          <cell r="E70">
            <v>0</v>
          </cell>
          <cell r="F70">
            <v>1</v>
          </cell>
          <cell r="G70">
            <v>682.24</v>
          </cell>
          <cell r="H70">
            <v>15.38</v>
          </cell>
          <cell r="I70">
            <v>697.62</v>
          </cell>
          <cell r="K70">
            <v>1078.69</v>
          </cell>
          <cell r="L70">
            <v>0.6324708674410627</v>
          </cell>
          <cell r="M70">
            <v>1183.03</v>
          </cell>
          <cell r="N70">
            <v>0.5766886723075493</v>
          </cell>
          <cell r="O70">
            <v>1265.51</v>
          </cell>
          <cell r="P70">
            <v>0.5391028123049205</v>
          </cell>
          <cell r="R70">
            <v>1119.43</v>
          </cell>
          <cell r="S70">
            <v>0.6231921602958649</v>
          </cell>
          <cell r="T70">
            <v>1242.87</v>
          </cell>
          <cell r="U70">
            <v>0.5612976417485337</v>
          </cell>
          <cell r="V70">
            <v>1336.6</v>
          </cell>
          <cell r="W70">
            <v>0.5219362561723777</v>
          </cell>
          <cell r="Y70">
            <v>1157.891</v>
          </cell>
          <cell r="Z70">
            <v>0.5892091742659714</v>
          </cell>
          <cell r="AA70">
            <v>1281.313</v>
          </cell>
          <cell r="AB70">
            <v>1192.4300537109375</v>
          </cell>
          <cell r="AC70">
            <v>1.0745393375590055</v>
          </cell>
          <cell r="AD70">
            <v>0.5324538188561264</v>
          </cell>
          <cell r="AE70">
            <v>1445.688</v>
          </cell>
          <cell r="AF70">
            <v>0.47191371858934983</v>
          </cell>
          <cell r="AH70">
            <v>1250.274004215053</v>
          </cell>
          <cell r="AI70">
            <v>0.5579736902855784</v>
          </cell>
          <cell r="AJ70">
            <v>1383.5425966348198</v>
          </cell>
          <cell r="AK70">
            <v>0.5042273376308152</v>
          </cell>
          <cell r="AL70">
            <v>1561.0328236849593</v>
          </cell>
        </row>
        <row r="71">
          <cell r="B71">
            <v>5007</v>
          </cell>
          <cell r="C71" t="str">
            <v>Analista Recursos Humanos Pl.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1696.29</v>
          </cell>
          <cell r="L71">
            <v>0</v>
          </cell>
          <cell r="M71">
            <v>1744.71</v>
          </cell>
          <cell r="N71">
            <v>0</v>
          </cell>
          <cell r="O71">
            <v>1798.52</v>
          </cell>
          <cell r="P71">
            <v>0</v>
          </cell>
          <cell r="R71">
            <v>1708.04</v>
          </cell>
          <cell r="S71">
            <v>0</v>
          </cell>
          <cell r="T71">
            <v>1822.2</v>
          </cell>
          <cell r="U71">
            <v>0</v>
          </cell>
          <cell r="V71">
            <v>1907.36</v>
          </cell>
          <cell r="W71">
            <v>0</v>
          </cell>
          <cell r="Y71">
            <v>1640.443</v>
          </cell>
          <cell r="Z71">
            <v>0</v>
          </cell>
          <cell r="AA71">
            <v>1870.881</v>
          </cell>
          <cell r="AB71">
            <v>1740.989990234375</v>
          </cell>
          <cell r="AC71">
            <v>1.0746075569039537</v>
          </cell>
          <cell r="AD71">
            <v>0</v>
          </cell>
          <cell r="AE71">
            <v>2186.515</v>
          </cell>
          <cell r="AF71">
            <v>0</v>
          </cell>
          <cell r="AH71">
            <v>1771.3257454934662</v>
          </cell>
          <cell r="AI71">
            <v>0</v>
          </cell>
          <cell r="AJ71">
            <v>2020.149680786648</v>
          </cell>
          <cell r="AK71">
            <v>0</v>
          </cell>
          <cell r="AL71">
            <v>2360.966257545689</v>
          </cell>
        </row>
        <row r="72">
          <cell r="B72">
            <v>6084</v>
          </cell>
          <cell r="C72" t="str">
            <v>Auxiliar Administrativo</v>
          </cell>
          <cell r="D72" t="str">
            <v>Auxiliar Escritório, Auxiliar Serviços Administrativos</v>
          </cell>
          <cell r="E72">
            <v>0</v>
          </cell>
          <cell r="F72">
            <v>2</v>
          </cell>
          <cell r="G72">
            <v>427.99</v>
          </cell>
          <cell r="H72">
            <v>15.38</v>
          </cell>
          <cell r="I72">
            <v>443.37</v>
          </cell>
          <cell r="K72">
            <v>556.53</v>
          </cell>
          <cell r="L72">
            <v>0.7690331159146857</v>
          </cell>
          <cell r="M72">
            <v>653.38</v>
          </cell>
          <cell r="N72">
            <v>0.6550399461262971</v>
          </cell>
          <cell r="O72">
            <v>807.37</v>
          </cell>
          <cell r="P72">
            <v>0.5301039176585705</v>
          </cell>
          <cell r="R72">
            <v>580.43</v>
          </cell>
          <cell r="S72">
            <v>0.7638647209827197</v>
          </cell>
          <cell r="T72">
            <v>689.4</v>
          </cell>
          <cell r="U72">
            <v>0.643124456048738</v>
          </cell>
          <cell r="V72">
            <v>841.62</v>
          </cell>
          <cell r="W72">
            <v>0.5268054466386255</v>
          </cell>
          <cell r="Y72">
            <v>594.8548</v>
          </cell>
          <cell r="Z72">
            <v>0.719486503260964</v>
          </cell>
          <cell r="AA72">
            <v>700.0068</v>
          </cell>
          <cell r="AB72">
            <v>651.4099731445312</v>
          </cell>
          <cell r="AC72">
            <v>1.0746025220045048</v>
          </cell>
          <cell r="AD72">
            <v>0.6114083463189215</v>
          </cell>
          <cell r="AE72">
            <v>829.2891</v>
          </cell>
          <cell r="AF72">
            <v>0.5160926388638173</v>
          </cell>
          <cell r="AH72">
            <v>635.8830974631201</v>
          </cell>
          <cell r="AI72">
            <v>0.6972508024963103</v>
          </cell>
          <cell r="AJ72">
            <v>748.2876780254942</v>
          </cell>
          <cell r="AK72">
            <v>0.5925127635001554</v>
          </cell>
          <cell r="AL72">
            <v>886.4867528886094</v>
          </cell>
        </row>
        <row r="73">
          <cell r="B73">
            <v>5040</v>
          </cell>
          <cell r="C73" t="str">
            <v>Analista Financeiro Sr.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2327.85</v>
          </cell>
          <cell r="L73">
            <v>0</v>
          </cell>
          <cell r="M73">
            <v>2464.41</v>
          </cell>
          <cell r="N73">
            <v>0</v>
          </cell>
          <cell r="O73">
            <v>2805.82</v>
          </cell>
          <cell r="P73">
            <v>0</v>
          </cell>
          <cell r="R73">
            <v>2415.86</v>
          </cell>
          <cell r="S73">
            <v>0</v>
          </cell>
          <cell r="T73">
            <v>2560.18</v>
          </cell>
          <cell r="U73">
            <v>0</v>
          </cell>
          <cell r="V73">
            <v>2920.97</v>
          </cell>
          <cell r="W73">
            <v>0</v>
          </cell>
          <cell r="Y73">
            <v>2292.052</v>
          </cell>
          <cell r="Z73">
            <v>0</v>
          </cell>
          <cell r="AA73">
            <v>2626.967</v>
          </cell>
          <cell r="AB73">
            <v>2444.75</v>
          </cell>
          <cell r="AC73">
            <v>1.0745340014316394</v>
          </cell>
          <cell r="AD73">
            <v>0</v>
          </cell>
          <cell r="AE73">
            <v>2885.07</v>
          </cell>
          <cell r="AF73">
            <v>0</v>
          </cell>
          <cell r="AH73">
            <v>2474.924462012637</v>
          </cell>
          <cell r="AI73">
            <v>0</v>
          </cell>
          <cell r="AJ73">
            <v>2836.560516236393</v>
          </cell>
          <cell r="AK73">
            <v>0</v>
          </cell>
          <cell r="AL73">
            <v>3115.255566251775</v>
          </cell>
        </row>
        <row r="74">
          <cell r="B74">
            <v>5049</v>
          </cell>
          <cell r="C74" t="str">
            <v>Analista Recursos Humanos Jr.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1104.65</v>
          </cell>
          <cell r="L74">
            <v>0</v>
          </cell>
          <cell r="M74">
            <v>1248.17</v>
          </cell>
          <cell r="N74">
            <v>0</v>
          </cell>
          <cell r="O74">
            <v>1506.49</v>
          </cell>
          <cell r="P74">
            <v>0</v>
          </cell>
          <cell r="R74">
            <v>1172.75</v>
          </cell>
          <cell r="S74">
            <v>0</v>
          </cell>
          <cell r="T74">
            <v>1318.42</v>
          </cell>
          <cell r="U74">
            <v>0</v>
          </cell>
          <cell r="V74">
            <v>1595.89</v>
          </cell>
          <cell r="W74">
            <v>0</v>
          </cell>
          <cell r="Y74">
            <v>1161.56</v>
          </cell>
          <cell r="Z74">
            <v>0</v>
          </cell>
          <cell r="AA74">
            <v>1328.188</v>
          </cell>
          <cell r="AB74">
            <v>1235.97998046875</v>
          </cell>
          <cell r="AC74">
            <v>1.0746031658994022</v>
          </cell>
          <cell r="AD74">
            <v>0</v>
          </cell>
          <cell r="AE74">
            <v>1554.897</v>
          </cell>
          <cell r="AF74">
            <v>0</v>
          </cell>
          <cell r="AH74">
            <v>1254.2356772318715</v>
          </cell>
          <cell r="AI74">
            <v>0</v>
          </cell>
          <cell r="AJ74">
            <v>1434.157925470237</v>
          </cell>
          <cell r="AK74">
            <v>0</v>
          </cell>
          <cell r="AL74">
            <v>1678.9546783145615</v>
          </cell>
        </row>
        <row r="75">
          <cell r="B75">
            <v>5035</v>
          </cell>
          <cell r="C75" t="str">
            <v>Analista Administração Vendas Jr.</v>
          </cell>
          <cell r="D75" t="str">
            <v>Analista Adm. Vendas Júnior</v>
          </cell>
          <cell r="E75">
            <v>0</v>
          </cell>
          <cell r="F75">
            <v>1</v>
          </cell>
          <cell r="G75">
            <v>600</v>
          </cell>
          <cell r="H75">
            <v>15.38</v>
          </cell>
          <cell r="I75">
            <v>615.38</v>
          </cell>
          <cell r="K75">
            <v>964.03</v>
          </cell>
          <cell r="L75">
            <v>0.6223872701057022</v>
          </cell>
          <cell r="M75">
            <v>1107.73</v>
          </cell>
          <cell r="N75">
            <v>0.5416482355808726</v>
          </cell>
          <cell r="O75">
            <v>1191.56</v>
          </cell>
          <cell r="P75">
            <v>0.5035415757494377</v>
          </cell>
          <cell r="R75">
            <v>1018.22</v>
          </cell>
          <cell r="S75">
            <v>0.6043684076132859</v>
          </cell>
          <cell r="T75">
            <v>1165.66</v>
          </cell>
          <cell r="U75">
            <v>0.5279240945044009</v>
          </cell>
          <cell r="V75">
            <v>1296.09</v>
          </cell>
          <cell r="W75">
            <v>0.47479727488060247</v>
          </cell>
          <cell r="Y75">
            <v>1044.553</v>
          </cell>
          <cell r="Z75">
            <v>0.5744083832988848</v>
          </cell>
          <cell r="AA75">
            <v>1175.114</v>
          </cell>
          <cell r="AB75">
            <v>1093.5999755859375</v>
          </cell>
          <cell r="AC75">
            <v>1.0745373319621632</v>
          </cell>
          <cell r="AD75">
            <v>0.5105887598990396</v>
          </cell>
          <cell r="AE75">
            <v>1397.601</v>
          </cell>
          <cell r="AF75">
            <v>0.42930707691250936</v>
          </cell>
          <cell r="AH75">
            <v>1127.8928948665268</v>
          </cell>
          <cell r="AI75">
            <v>0.5456014509895668</v>
          </cell>
          <cell r="AJ75">
            <v>1268.8709061404552</v>
          </cell>
          <cell r="AK75">
            <v>0.4849823548022006</v>
          </cell>
          <cell r="AL75">
            <v>1509.10862430599</v>
          </cell>
        </row>
        <row r="76">
          <cell r="B76">
            <v>5156</v>
          </cell>
          <cell r="C76" t="str">
            <v>Analista Sistemas Qualidade Jr.</v>
          </cell>
          <cell r="D76" t="str">
            <v>Aux. Adm. Qualidade e SACC</v>
          </cell>
          <cell r="E76">
            <v>0</v>
          </cell>
          <cell r="F76">
            <v>1</v>
          </cell>
          <cell r="G76">
            <v>645</v>
          </cell>
          <cell r="H76">
            <v>15.38</v>
          </cell>
          <cell r="I76">
            <v>660.38</v>
          </cell>
          <cell r="K76">
            <v>1084.65</v>
          </cell>
          <cell r="L76">
            <v>0.594661872493431</v>
          </cell>
          <cell r="M76">
            <v>1190.99</v>
          </cell>
          <cell r="N76">
            <v>0.5415662600021831</v>
          </cell>
          <cell r="O76">
            <v>1350.49</v>
          </cell>
          <cell r="P76">
            <v>0.4776044250605336</v>
          </cell>
          <cell r="R76">
            <v>1192</v>
          </cell>
          <cell r="S76">
            <v>0.554010067114094</v>
          </cell>
          <cell r="T76">
            <v>1324.72</v>
          </cell>
          <cell r="U76">
            <v>0.4985053445256356</v>
          </cell>
          <cell r="V76">
            <v>1496.88</v>
          </cell>
          <cell r="W76">
            <v>0.4411709689487467</v>
          </cell>
          <cell r="Y76">
            <v>1111.868</v>
          </cell>
          <cell r="Z76">
            <v>0.580104832588041</v>
          </cell>
          <cell r="AA76">
            <v>1257.985</v>
          </cell>
          <cell r="AB76">
            <v>1170.8699951171875</v>
          </cell>
          <cell r="AC76">
            <v>1.0744019449179696</v>
          </cell>
          <cell r="AD76">
            <v>0.5127247145236231</v>
          </cell>
          <cell r="AE76">
            <v>1377.539</v>
          </cell>
          <cell r="AF76">
            <v>0.4682263079303018</v>
          </cell>
          <cell r="AH76">
            <v>1200.5788390517948</v>
          </cell>
          <cell r="AI76">
            <v>0.5500513406696069</v>
          </cell>
          <cell r="AJ76">
            <v>1358.3534950624207</v>
          </cell>
          <cell r="AK76">
            <v>0.4861621090536918</v>
          </cell>
          <cell r="AL76">
            <v>1487.445828237282</v>
          </cell>
        </row>
        <row r="77">
          <cell r="B77">
            <v>6041</v>
          </cell>
          <cell r="C77" t="str">
            <v>Motorista Administrativo</v>
          </cell>
          <cell r="D77" t="str">
            <v>Motorista Administrativo</v>
          </cell>
          <cell r="E77">
            <v>0</v>
          </cell>
          <cell r="F77">
            <v>1</v>
          </cell>
          <cell r="G77">
            <v>579.81</v>
          </cell>
          <cell r="H77">
            <v>15.38000000000011</v>
          </cell>
          <cell r="I77">
            <v>595.19</v>
          </cell>
          <cell r="K77">
            <v>674.86</v>
          </cell>
          <cell r="L77">
            <v>0.859155973090715</v>
          </cell>
          <cell r="M77">
            <v>787.31</v>
          </cell>
          <cell r="N77">
            <v>0.736444348477728</v>
          </cell>
          <cell r="O77">
            <v>873.73</v>
          </cell>
          <cell r="P77">
            <v>0.6636031726048092</v>
          </cell>
          <cell r="R77">
            <v>693.36</v>
          </cell>
          <cell r="S77">
            <v>0.8584140994577132</v>
          </cell>
          <cell r="T77">
            <v>868.48</v>
          </cell>
          <cell r="U77">
            <v>0.685323784082535</v>
          </cell>
          <cell r="V77">
            <v>933.47</v>
          </cell>
          <cell r="W77">
            <v>0.6376102070768209</v>
          </cell>
          <cell r="Y77">
            <v>729.8098</v>
          </cell>
          <cell r="Z77">
            <v>0.7944672707875393</v>
          </cell>
          <cell r="AA77">
            <v>831.6954</v>
          </cell>
          <cell r="AB77">
            <v>773.9500122070312</v>
          </cell>
          <cell r="AC77">
            <v>1.0746112628492626</v>
          </cell>
          <cell r="AD77">
            <v>0.6971422470293812</v>
          </cell>
          <cell r="AE77">
            <v>1002.461</v>
          </cell>
          <cell r="AF77">
            <v>0.578386590600532</v>
          </cell>
          <cell r="AH77">
            <v>780.1462263235738</v>
          </cell>
          <cell r="AI77">
            <v>0.7629210780199798</v>
          </cell>
          <cell r="AJ77">
            <v>889.0590319074174</v>
          </cell>
          <cell r="AK77">
            <v>0.6694606079453006</v>
          </cell>
          <cell r="AL77">
            <v>1071.6028269125022</v>
          </cell>
        </row>
        <row r="78">
          <cell r="B78">
            <v>6020</v>
          </cell>
          <cell r="C78" t="str">
            <v>Auxiliar Administração Pessoal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753</v>
          </cell>
          <cell r="L78">
            <v>0</v>
          </cell>
          <cell r="M78">
            <v>795.8</v>
          </cell>
          <cell r="N78">
            <v>0</v>
          </cell>
          <cell r="O78">
            <v>827.9</v>
          </cell>
          <cell r="P78">
            <v>0</v>
          </cell>
          <cell r="R78">
            <v>792.2</v>
          </cell>
          <cell r="S78">
            <v>0</v>
          </cell>
          <cell r="T78">
            <v>840.25</v>
          </cell>
          <cell r="U78">
            <v>0</v>
          </cell>
          <cell r="V78">
            <v>894.29</v>
          </cell>
          <cell r="W78">
            <v>0</v>
          </cell>
          <cell r="Y78">
            <v>756.8601</v>
          </cell>
          <cell r="Z78">
            <v>0</v>
          </cell>
          <cell r="AA78">
            <v>836.3746</v>
          </cell>
          <cell r="AB78">
            <v>778.3099975585938</v>
          </cell>
          <cell r="AC78">
            <v>1.0746034390198553</v>
          </cell>
          <cell r="AD78">
            <v>0</v>
          </cell>
          <cell r="AE78">
            <v>927.2171</v>
          </cell>
          <cell r="AF78">
            <v>0</v>
          </cell>
          <cell r="AH78">
            <v>809.0622309628521</v>
          </cell>
          <cell r="AI78">
            <v>0</v>
          </cell>
          <cell r="AJ78">
            <v>894.0610299030272</v>
          </cell>
          <cell r="AK78">
            <v>0</v>
          </cell>
          <cell r="AL78">
            <v>991.1690810703095</v>
          </cell>
        </row>
        <row r="79">
          <cell r="B79">
            <v>5076</v>
          </cell>
          <cell r="C79" t="str">
            <v>Comprador Sr.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2215.26</v>
          </cell>
          <cell r="L79">
            <v>0</v>
          </cell>
          <cell r="M79">
            <v>2628.63</v>
          </cell>
          <cell r="N79">
            <v>0</v>
          </cell>
          <cell r="O79">
            <v>2923.89</v>
          </cell>
          <cell r="P79">
            <v>0</v>
          </cell>
          <cell r="R79">
            <v>2341.14</v>
          </cell>
          <cell r="S79">
            <v>0</v>
          </cell>
          <cell r="T79">
            <v>2763.81</v>
          </cell>
          <cell r="U79">
            <v>0</v>
          </cell>
          <cell r="V79">
            <v>3065.71</v>
          </cell>
          <cell r="W79">
            <v>0</v>
          </cell>
          <cell r="Y79">
            <v>2349.446</v>
          </cell>
          <cell r="Z79">
            <v>0</v>
          </cell>
          <cell r="AA79">
            <v>2758.88</v>
          </cell>
          <cell r="AB79">
            <v>2567.340087890625</v>
          </cell>
          <cell r="AC79">
            <v>1.0746063651686864</v>
          </cell>
          <cell r="AD79">
            <v>0</v>
          </cell>
          <cell r="AE79">
            <v>3050.272</v>
          </cell>
          <cell r="AF79">
            <v>0</v>
          </cell>
          <cell r="AH79">
            <v>2537.054554576666</v>
          </cell>
          <cell r="AI79">
            <v>0</v>
          </cell>
          <cell r="AJ79">
            <v>2979.1837445357774</v>
          </cell>
          <cell r="AK79">
            <v>0</v>
          </cell>
          <cell r="AL79">
            <v>3293.8442084125236</v>
          </cell>
        </row>
        <row r="80">
          <cell r="B80">
            <v>6036</v>
          </cell>
          <cell r="C80" t="str">
            <v>Mecânico Manutenção Oficial</v>
          </cell>
          <cell r="D80" t="str">
            <v>Mecânico Manutenção, Mecânico Utilidades</v>
          </cell>
          <cell r="E80">
            <v>0</v>
          </cell>
          <cell r="F80">
            <v>2</v>
          </cell>
          <cell r="G80">
            <v>1045</v>
          </cell>
          <cell r="H80">
            <v>19.23</v>
          </cell>
          <cell r="I80">
            <v>1064.23</v>
          </cell>
          <cell r="K80">
            <v>1151.17</v>
          </cell>
          <cell r="L80">
            <v>0.9077720927404292</v>
          </cell>
          <cell r="M80">
            <v>1216.31</v>
          </cell>
          <cell r="N80">
            <v>0.8591559717506229</v>
          </cell>
          <cell r="O80">
            <v>1277.81</v>
          </cell>
          <cell r="P80">
            <v>0.8178054640361243</v>
          </cell>
          <cell r="R80">
            <v>1207.84</v>
          </cell>
          <cell r="S80">
            <v>0.881101801563121</v>
          </cell>
          <cell r="T80">
            <v>1302.25</v>
          </cell>
          <cell r="U80">
            <v>0.8172240353234786</v>
          </cell>
          <cell r="V80">
            <v>1359.82</v>
          </cell>
          <cell r="W80">
            <v>0.7826256416290391</v>
          </cell>
          <cell r="Y80">
            <v>1112.78</v>
          </cell>
          <cell r="Z80">
            <v>0.9390894875896404</v>
          </cell>
          <cell r="AA80">
            <v>1262.515</v>
          </cell>
          <cell r="AB80">
            <v>1174.8599853515625</v>
          </cell>
          <cell r="AC80">
            <v>1.074608902968304</v>
          </cell>
          <cell r="AD80">
            <v>0.8277129380641022</v>
          </cell>
          <cell r="AE80">
            <v>1464.405</v>
          </cell>
          <cell r="AF80">
            <v>0.7136004042597506</v>
          </cell>
          <cell r="AH80">
            <v>1189.641817303422</v>
          </cell>
          <cell r="AI80">
            <v>0.894580187515857</v>
          </cell>
          <cell r="AJ80">
            <v>1349.7190509338163</v>
          </cell>
          <cell r="AK80">
            <v>0.7884826099651643</v>
          </cell>
          <cell r="AL80">
            <v>1565.554162557457</v>
          </cell>
        </row>
        <row r="81">
          <cell r="B81">
            <v>5075</v>
          </cell>
          <cell r="C81" t="str">
            <v>Comprador Jr.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1200.71</v>
          </cell>
          <cell r="L81">
            <v>0</v>
          </cell>
          <cell r="M81">
            <v>1284.48</v>
          </cell>
          <cell r="N81">
            <v>0</v>
          </cell>
          <cell r="O81">
            <v>1392.04</v>
          </cell>
          <cell r="P81">
            <v>0</v>
          </cell>
          <cell r="R81">
            <v>1275.23</v>
          </cell>
          <cell r="S81">
            <v>0</v>
          </cell>
          <cell r="T81">
            <v>1367</v>
          </cell>
          <cell r="U81">
            <v>0</v>
          </cell>
          <cell r="V81">
            <v>1484.83</v>
          </cell>
          <cell r="W81">
            <v>0</v>
          </cell>
          <cell r="Y81">
            <v>1111.471</v>
          </cell>
          <cell r="Z81">
            <v>0</v>
          </cell>
          <cell r="AA81">
            <v>1309.955</v>
          </cell>
          <cell r="AB81">
            <v>1219.010009765625</v>
          </cell>
          <cell r="AC81">
            <v>1.0746056139865994</v>
          </cell>
          <cell r="AD81">
            <v>0</v>
          </cell>
          <cell r="AE81">
            <v>1490.076</v>
          </cell>
          <cell r="AF81">
            <v>0</v>
          </cell>
          <cell r="AH81">
            <v>1200.2245003595049</v>
          </cell>
          <cell r="AI81">
            <v>0</v>
          </cell>
          <cell r="AJ81">
            <v>1414.5576810912462</v>
          </cell>
          <cell r="AK81">
            <v>0</v>
          </cell>
          <cell r="AL81">
            <v>1609.0618865545898</v>
          </cell>
        </row>
        <row r="82">
          <cell r="B82">
            <v>6024</v>
          </cell>
          <cell r="C82" t="str">
            <v>Eletricista Manutenção Oficial</v>
          </cell>
          <cell r="D82" t="str">
            <v>Eletricista</v>
          </cell>
          <cell r="E82">
            <v>0</v>
          </cell>
          <cell r="F82">
            <v>1</v>
          </cell>
          <cell r="G82">
            <v>1027</v>
          </cell>
          <cell r="H82">
            <v>19.23</v>
          </cell>
          <cell r="I82">
            <v>1046.23</v>
          </cell>
          <cell r="K82">
            <v>1059.88</v>
          </cell>
          <cell r="L82">
            <v>0.9689776201079366</v>
          </cell>
          <cell r="M82">
            <v>1244.62</v>
          </cell>
          <cell r="N82">
            <v>0.8251514518487572</v>
          </cell>
          <cell r="O82">
            <v>1301.78</v>
          </cell>
          <cell r="P82">
            <v>0.7889197867535221</v>
          </cell>
          <cell r="R82">
            <v>1175.68</v>
          </cell>
          <cell r="S82">
            <v>0.8898935084376701</v>
          </cell>
          <cell r="T82">
            <v>1274.98</v>
          </cell>
          <cell r="U82">
            <v>0.8205854209477795</v>
          </cell>
          <cell r="V82">
            <v>1382.27</v>
          </cell>
          <cell r="W82">
            <v>0.7568926476014093</v>
          </cell>
          <cell r="Y82">
            <v>1144.469</v>
          </cell>
          <cell r="Z82">
            <v>0.8973593867549056</v>
          </cell>
          <cell r="AA82">
            <v>1262.042</v>
          </cell>
          <cell r="AB82">
            <v>1174.4200439453125</v>
          </cell>
          <cell r="AC82">
            <v>1.0746087028286173</v>
          </cell>
          <cell r="AD82">
            <v>0.8137605563047823</v>
          </cell>
          <cell r="AE82">
            <v>1497.291</v>
          </cell>
          <cell r="AF82">
            <v>0.6859054118404505</v>
          </cell>
          <cell r="AH82">
            <v>1223.519605369</v>
          </cell>
          <cell r="AI82">
            <v>0.8550986804044457</v>
          </cell>
          <cell r="AJ82">
            <v>1349.2136168239765</v>
          </cell>
          <cell r="AK82">
            <v>0.7754368818651607</v>
          </cell>
          <cell r="AL82">
            <v>1600.7117833922578</v>
          </cell>
        </row>
        <row r="83">
          <cell r="B83">
            <v>5016</v>
          </cell>
          <cell r="C83" t="str">
            <v>Monitor Expedição I</v>
          </cell>
          <cell r="D83" t="str">
            <v>Conferente Expedição</v>
          </cell>
          <cell r="E83">
            <v>0</v>
          </cell>
          <cell r="F83">
            <v>1</v>
          </cell>
          <cell r="G83">
            <v>853.12</v>
          </cell>
          <cell r="H83">
            <v>19.23</v>
          </cell>
          <cell r="I83">
            <v>872.35</v>
          </cell>
          <cell r="K83">
            <v>994.47</v>
          </cell>
          <cell r="L83">
            <v>0.8578639878528261</v>
          </cell>
          <cell r="M83">
            <v>1213.28</v>
          </cell>
          <cell r="N83">
            <v>0.7031517868917315</v>
          </cell>
          <cell r="O83">
            <v>1306.17</v>
          </cell>
          <cell r="P83">
            <v>0.6531462213953773</v>
          </cell>
          <cell r="R83">
            <v>1096.08</v>
          </cell>
          <cell r="S83">
            <v>0.7958816874680681</v>
          </cell>
          <cell r="T83">
            <v>1268.08</v>
          </cell>
          <cell r="U83">
            <v>0.6879297836098669</v>
          </cell>
          <cell r="V83">
            <v>1395.56</v>
          </cell>
          <cell r="W83">
            <v>0.6250895697784402</v>
          </cell>
          <cell r="Y83">
            <v>1069</v>
          </cell>
          <cell r="Z83">
            <v>0.7980542563143125</v>
          </cell>
          <cell r="AA83">
            <v>1229.276</v>
          </cell>
          <cell r="AB83">
            <v>1143.9300537109375</v>
          </cell>
          <cell r="AC83">
            <v>1.074607661554304</v>
          </cell>
          <cell r="AD83">
            <v>0.6940019979239812</v>
          </cell>
          <cell r="AE83">
            <v>1474.894</v>
          </cell>
          <cell r="AF83">
            <v>0.5784280090637022</v>
          </cell>
          <cell r="AH83">
            <v>1143.3503180350224</v>
          </cell>
          <cell r="AI83">
            <v>0.7629770038453593</v>
          </cell>
          <cell r="AJ83">
            <v>1314.7740202611078</v>
          </cell>
          <cell r="AK83">
            <v>0.6634980510390337</v>
          </cell>
          <cell r="AL83">
            <v>1577.4750408352593</v>
          </cell>
        </row>
        <row r="84">
          <cell r="B84">
            <v>5015</v>
          </cell>
          <cell r="C84" t="str">
            <v>Monitor Almoxarifado I</v>
          </cell>
          <cell r="D84" t="str">
            <v>Coordenador Almoxarifado</v>
          </cell>
          <cell r="E84">
            <v>0</v>
          </cell>
          <cell r="F84">
            <v>1</v>
          </cell>
          <cell r="G84">
            <v>1171</v>
          </cell>
          <cell r="H84">
            <v>19.23</v>
          </cell>
          <cell r="I84">
            <v>1190.23</v>
          </cell>
          <cell r="K84">
            <v>1216.23</v>
          </cell>
          <cell r="L84">
            <v>0.9628113103607048</v>
          </cell>
          <cell r="M84">
            <v>1260.04</v>
          </cell>
          <cell r="N84">
            <v>0.9293355766483604</v>
          </cell>
          <cell r="O84">
            <v>1327.9</v>
          </cell>
          <cell r="P84">
            <v>0.8818435123126741</v>
          </cell>
          <cell r="R84">
            <v>1266</v>
          </cell>
          <cell r="S84">
            <v>0.9401500789889415</v>
          </cell>
          <cell r="T84">
            <v>1312.8</v>
          </cell>
          <cell r="U84">
            <v>0.906634673979281</v>
          </cell>
          <cell r="V84">
            <v>1462.4</v>
          </cell>
          <cell r="W84">
            <v>0.8138881291028446</v>
          </cell>
          <cell r="Y84">
            <v>1097.029</v>
          </cell>
          <cell r="Z84">
            <v>1.0674284818359405</v>
          </cell>
          <cell r="AA84">
            <v>1269.566</v>
          </cell>
          <cell r="AB84">
            <v>1181.4300537109375</v>
          </cell>
          <cell r="AC84">
            <v>1.074601070128716</v>
          </cell>
          <cell r="AD84">
            <v>0.9223624451190406</v>
          </cell>
          <cell r="AE84">
            <v>1466.906</v>
          </cell>
          <cell r="AF84">
            <v>0.7982788263187962</v>
          </cell>
          <cell r="AH84">
            <v>1173.328703542861</v>
          </cell>
          <cell r="AI84">
            <v>1.0144045708641625</v>
          </cell>
          <cell r="AJ84">
            <v>1357.8661623819355</v>
          </cell>
          <cell r="AK84">
            <v>0.876544414297892</v>
          </cell>
          <cell r="AL84">
            <v>1568.9310318896923</v>
          </cell>
        </row>
        <row r="85">
          <cell r="B85">
            <v>5032</v>
          </cell>
          <cell r="C85" t="str">
            <v>Analista Contábil Sr.</v>
          </cell>
          <cell r="D85" t="str">
            <v>Analista Contábil Sênior</v>
          </cell>
          <cell r="E85">
            <v>0</v>
          </cell>
          <cell r="F85">
            <v>1</v>
          </cell>
          <cell r="G85">
            <v>1727.76</v>
          </cell>
          <cell r="H85">
            <v>27.910000000000082</v>
          </cell>
          <cell r="I85">
            <v>1755.67</v>
          </cell>
          <cell r="K85">
            <v>1978.24</v>
          </cell>
          <cell r="L85">
            <v>0.8733824005176318</v>
          </cell>
          <cell r="M85">
            <v>2315.69</v>
          </cell>
          <cell r="N85">
            <v>0.7461102306439981</v>
          </cell>
          <cell r="O85">
            <v>2701.34</v>
          </cell>
          <cell r="P85">
            <v>0.6395936831350366</v>
          </cell>
          <cell r="R85">
            <v>2063.34</v>
          </cell>
          <cell r="S85">
            <v>0.8508873961635018</v>
          </cell>
          <cell r="T85">
            <v>2400.62</v>
          </cell>
          <cell r="U85">
            <v>0.7313402371054145</v>
          </cell>
          <cell r="V85">
            <v>2786.08</v>
          </cell>
          <cell r="W85">
            <v>0.6301577844139437</v>
          </cell>
          <cell r="Y85">
            <v>2059.333</v>
          </cell>
          <cell r="Z85">
            <v>0.8389901001926352</v>
          </cell>
          <cell r="AA85">
            <v>2332.532</v>
          </cell>
          <cell r="AB85">
            <v>2170.590087890625</v>
          </cell>
          <cell r="AC85">
            <v>1.0746073213053091</v>
          </cell>
          <cell r="AD85">
            <v>0.7407229568554686</v>
          </cell>
          <cell r="AE85">
            <v>2671.739</v>
          </cell>
          <cell r="AF85">
            <v>0.6466799339306721</v>
          </cell>
          <cell r="AH85">
            <v>2223.63739843674</v>
          </cell>
          <cell r="AI85">
            <v>0.7895486922617284</v>
          </cell>
          <cell r="AJ85">
            <v>2518.633356822827</v>
          </cell>
          <cell r="AK85">
            <v>0.6970724799002582</v>
          </cell>
          <cell r="AL85">
            <v>2884.9046317449274</v>
          </cell>
        </row>
        <row r="86">
          <cell r="B86">
            <v>5014</v>
          </cell>
          <cell r="C86" t="str">
            <v>Faturista</v>
          </cell>
          <cell r="D86" t="str">
            <v>Analista Faturamento Júnior</v>
          </cell>
          <cell r="E86">
            <v>0</v>
          </cell>
          <cell r="F86">
            <v>1</v>
          </cell>
          <cell r="G86">
            <v>760</v>
          </cell>
          <cell r="H86">
            <v>15.38</v>
          </cell>
          <cell r="I86">
            <v>775.38</v>
          </cell>
          <cell r="K86">
            <v>811.29</v>
          </cell>
          <cell r="L86">
            <v>0.9367796965326826</v>
          </cell>
          <cell r="M86">
            <v>969.13</v>
          </cell>
          <cell r="N86">
            <v>0.784208516917235</v>
          </cell>
          <cell r="O86">
            <v>1129.77</v>
          </cell>
          <cell r="P86">
            <v>0.6727032935907309</v>
          </cell>
          <cell r="R86">
            <v>906.69</v>
          </cell>
          <cell r="S86">
            <v>0.8551765211924692</v>
          </cell>
          <cell r="T86">
            <v>1057.42</v>
          </cell>
          <cell r="U86">
            <v>0.7332753305214579</v>
          </cell>
          <cell r="V86">
            <v>1201.9</v>
          </cell>
          <cell r="W86">
            <v>0.6451285464680921</v>
          </cell>
          <cell r="Y86">
            <v>846.8154</v>
          </cell>
          <cell r="Z86">
            <v>0.8974801355761834</v>
          </cell>
          <cell r="AA86">
            <v>966.2179</v>
          </cell>
          <cell r="AB86">
            <v>899.1400146484375</v>
          </cell>
          <cell r="AC86">
            <v>1.0746022691224457</v>
          </cell>
          <cell r="AD86">
            <v>0.7865720558478579</v>
          </cell>
          <cell r="AE86">
            <v>1122.221</v>
          </cell>
          <cell r="AF86">
            <v>0.6772284603478281</v>
          </cell>
          <cell r="AH86">
            <v>909.4331966357421</v>
          </cell>
          <cell r="AI86">
            <v>0.8525969833390249</v>
          </cell>
          <cell r="AJ86">
            <v>1037.6648777911375</v>
          </cell>
          <cell r="AK86">
            <v>0.7472354674377535</v>
          </cell>
          <cell r="AL86">
            <v>1205.2040995983887</v>
          </cell>
        </row>
        <row r="87">
          <cell r="B87">
            <v>6204</v>
          </cell>
          <cell r="C87" t="str">
            <v>Operador Processos Fabricação I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532.67</v>
          </cell>
          <cell r="L87">
            <v>0</v>
          </cell>
          <cell r="M87">
            <v>595.45</v>
          </cell>
          <cell r="N87">
            <v>0</v>
          </cell>
          <cell r="O87">
            <v>676.11</v>
          </cell>
          <cell r="P87">
            <v>0</v>
          </cell>
          <cell r="R87">
            <v>610.98</v>
          </cell>
          <cell r="S87">
            <v>0</v>
          </cell>
          <cell r="T87">
            <v>661.38</v>
          </cell>
          <cell r="U87">
            <v>0</v>
          </cell>
          <cell r="V87">
            <v>704.79</v>
          </cell>
          <cell r="W87">
            <v>0</v>
          </cell>
          <cell r="Y87">
            <v>553.5374</v>
          </cell>
          <cell r="Z87">
            <v>0</v>
          </cell>
          <cell r="AA87">
            <v>589.902</v>
          </cell>
          <cell r="AB87">
            <v>548.9500122070312</v>
          </cell>
          <cell r="AC87">
            <v>1.0746005772516936</v>
          </cell>
          <cell r="AD87">
            <v>0</v>
          </cell>
          <cell r="AE87">
            <v>736.6836</v>
          </cell>
          <cell r="AF87">
            <v>0</v>
          </cell>
          <cell r="AH87">
            <v>590.3974058862304</v>
          </cell>
          <cell r="AI87">
            <v>0</v>
          </cell>
          <cell r="AJ87">
            <v>629.1836153228759</v>
          </cell>
          <cell r="AK87">
            <v>0</v>
          </cell>
          <cell r="AL87">
            <v>785.7393542578125</v>
          </cell>
        </row>
        <row r="88">
          <cell r="B88">
            <v>6072</v>
          </cell>
          <cell r="C88" t="str">
            <v>Auxiliar Expedição</v>
          </cell>
          <cell r="D88" t="str">
            <v>Ajudante Expedição</v>
          </cell>
          <cell r="E88">
            <v>0</v>
          </cell>
          <cell r="F88">
            <v>6</v>
          </cell>
          <cell r="G88">
            <v>464.98333333333335</v>
          </cell>
          <cell r="H88">
            <v>15.380000000000052</v>
          </cell>
          <cell r="I88">
            <v>480.3633333333334</v>
          </cell>
          <cell r="K88">
            <v>396.9</v>
          </cell>
          <cell r="L88">
            <v>1.1715377509028304</v>
          </cell>
          <cell r="M88">
            <v>582.27</v>
          </cell>
          <cell r="N88">
            <v>0.7985699646784711</v>
          </cell>
          <cell r="O88">
            <v>620.91</v>
          </cell>
          <cell r="P88">
            <v>0.748873964557397</v>
          </cell>
          <cell r="R88">
            <v>454.45</v>
          </cell>
          <cell r="S88">
            <v>1.057021307807973</v>
          </cell>
          <cell r="T88">
            <v>679.2</v>
          </cell>
          <cell r="U88">
            <v>0.7072487239890067</v>
          </cell>
          <cell r="V88">
            <v>748.98</v>
          </cell>
          <cell r="W88">
            <v>0.6413566895422219</v>
          </cell>
          <cell r="Y88">
            <v>502.943</v>
          </cell>
          <cell r="Z88">
            <v>0.9245249130285805</v>
          </cell>
          <cell r="AA88">
            <v>574.9417</v>
          </cell>
          <cell r="AB88">
            <v>535.030029296875</v>
          </cell>
          <cell r="AC88">
            <v>1.0745970665526494</v>
          </cell>
          <cell r="AD88">
            <v>0.808748666748878</v>
          </cell>
          <cell r="AE88">
            <v>673.1467</v>
          </cell>
          <cell r="AF88">
            <v>0.6907607707700764</v>
          </cell>
          <cell r="AH88">
            <v>537.6319887874038</v>
          </cell>
          <cell r="AI88">
            <v>0.893479821423505</v>
          </cell>
          <cell r="AJ88">
            <v>614.596501753818</v>
          </cell>
          <cell r="AK88">
            <v>0.7815913887608608</v>
          </cell>
          <cell r="AL88">
            <v>719.5749111577717</v>
          </cell>
        </row>
        <row r="89">
          <cell r="B89">
            <v>5080</v>
          </cell>
          <cell r="C89" t="str">
            <v>Vendedor Sr.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2561</v>
          </cell>
          <cell r="L89">
            <v>0</v>
          </cell>
          <cell r="M89">
            <v>2819</v>
          </cell>
          <cell r="N89">
            <v>0</v>
          </cell>
          <cell r="O89">
            <v>3031</v>
          </cell>
          <cell r="P89">
            <v>0</v>
          </cell>
          <cell r="R89">
            <v>2671</v>
          </cell>
          <cell r="S89">
            <v>0</v>
          </cell>
          <cell r="T89">
            <v>2923</v>
          </cell>
          <cell r="U89">
            <v>0</v>
          </cell>
          <cell r="V89">
            <v>3165</v>
          </cell>
          <cell r="W89">
            <v>0</v>
          </cell>
          <cell r="Y89">
            <v>2443.538</v>
          </cell>
          <cell r="Z89">
            <v>0</v>
          </cell>
          <cell r="AA89">
            <v>2750.096</v>
          </cell>
          <cell r="AB89">
            <v>2559.64990234375</v>
          </cell>
          <cell r="AC89">
            <v>1.074403182045274</v>
          </cell>
          <cell r="AD89">
            <v>0</v>
          </cell>
          <cell r="AE89">
            <v>3353.953</v>
          </cell>
          <cell r="AF89">
            <v>0</v>
          </cell>
          <cell r="AH89">
            <v>2612.107288377325</v>
          </cell>
          <cell r="AI89">
            <v>0</v>
          </cell>
          <cell r="AJ89">
            <v>2939.813260505579</v>
          </cell>
          <cell r="AK89">
            <v>0</v>
          </cell>
          <cell r="AL89">
            <v>3585.3276915901456</v>
          </cell>
        </row>
        <row r="90">
          <cell r="B90">
            <v>6025</v>
          </cell>
          <cell r="C90" t="str">
            <v>Eletricista Manutenção 1/2 Oficial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809.17</v>
          </cell>
          <cell r="L90">
            <v>0</v>
          </cell>
          <cell r="M90">
            <v>871.38</v>
          </cell>
          <cell r="N90">
            <v>0</v>
          </cell>
          <cell r="O90">
            <v>925.06</v>
          </cell>
          <cell r="P90">
            <v>0</v>
          </cell>
          <cell r="R90">
            <v>882.49</v>
          </cell>
          <cell r="S90">
            <v>0</v>
          </cell>
          <cell r="T90">
            <v>917.21</v>
          </cell>
          <cell r="U90">
            <v>0</v>
          </cell>
          <cell r="V90">
            <v>993.83</v>
          </cell>
          <cell r="W90">
            <v>0</v>
          </cell>
          <cell r="Y90">
            <v>780.4152</v>
          </cell>
          <cell r="Z90">
            <v>0</v>
          </cell>
          <cell r="AA90">
            <v>847.2379</v>
          </cell>
          <cell r="AB90">
            <v>788.4199829101562</v>
          </cell>
          <cell r="AC90">
            <v>1.074602265752752</v>
          </cell>
          <cell r="AD90">
            <v>0</v>
          </cell>
          <cell r="AE90">
            <v>923.6429</v>
          </cell>
          <cell r="AF90">
            <v>0</v>
          </cell>
          <cell r="AH90">
            <v>834.3200720624336</v>
          </cell>
          <cell r="AI90">
            <v>0</v>
          </cell>
          <cell r="AJ90">
            <v>905.758348390498</v>
          </cell>
          <cell r="AK90">
            <v>0</v>
          </cell>
          <cell r="AL90">
            <v>987.440898456832</v>
          </cell>
        </row>
        <row r="91">
          <cell r="B91">
            <v>5063</v>
          </cell>
          <cell r="C91" t="str">
            <v>Analista Custos Jr.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1273.33</v>
          </cell>
          <cell r="L91">
            <v>0</v>
          </cell>
          <cell r="M91">
            <v>1317.5</v>
          </cell>
          <cell r="N91">
            <v>0</v>
          </cell>
          <cell r="O91">
            <v>1370.5</v>
          </cell>
          <cell r="P91">
            <v>0</v>
          </cell>
          <cell r="R91">
            <v>1357.67</v>
          </cell>
          <cell r="S91">
            <v>0</v>
          </cell>
          <cell r="T91">
            <v>1386.8</v>
          </cell>
          <cell r="U91">
            <v>0</v>
          </cell>
          <cell r="V91">
            <v>1445.05</v>
          </cell>
          <cell r="W91">
            <v>0</v>
          </cell>
          <cell r="Y91">
            <v>1136.434</v>
          </cell>
          <cell r="Z91">
            <v>0</v>
          </cell>
          <cell r="AA91">
            <v>1272.422</v>
          </cell>
          <cell r="AB91">
            <v>1184.0799560546875</v>
          </cell>
          <cell r="AC91">
            <v>1.0746081744679346</v>
          </cell>
          <cell r="AD91">
            <v>0</v>
          </cell>
          <cell r="AE91">
            <v>1425.277</v>
          </cell>
          <cell r="AF91">
            <v>0</v>
          </cell>
          <cell r="AH91">
            <v>1227.1043593997301</v>
          </cell>
          <cell r="AI91">
            <v>0</v>
          </cell>
          <cell r="AJ91">
            <v>1373.9430263612683</v>
          </cell>
          <cell r="AK91">
            <v>0</v>
          </cell>
          <cell r="AL91">
            <v>1538.9934472393202</v>
          </cell>
        </row>
        <row r="92">
          <cell r="B92">
            <v>5102</v>
          </cell>
          <cell r="C92" t="str">
            <v>Analista Financeiro Pl.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1595.23</v>
          </cell>
          <cell r="L92">
            <v>0</v>
          </cell>
          <cell r="M92">
            <v>1815.11</v>
          </cell>
          <cell r="N92">
            <v>0</v>
          </cell>
          <cell r="O92">
            <v>1926.47</v>
          </cell>
          <cell r="P92">
            <v>0</v>
          </cell>
          <cell r="R92">
            <v>1655.21</v>
          </cell>
          <cell r="S92">
            <v>0</v>
          </cell>
          <cell r="T92">
            <v>1898.31</v>
          </cell>
          <cell r="U92">
            <v>0</v>
          </cell>
          <cell r="V92">
            <v>1990.92</v>
          </cell>
          <cell r="W92">
            <v>0</v>
          </cell>
          <cell r="Y92">
            <v>1523.25</v>
          </cell>
          <cell r="Z92">
            <v>0</v>
          </cell>
          <cell r="AA92">
            <v>1747.683</v>
          </cell>
          <cell r="AB92">
            <v>1626.3499755859375</v>
          </cell>
          <cell r="AC92">
            <v>1.074604498561479</v>
          </cell>
          <cell r="AD92">
            <v>0</v>
          </cell>
          <cell r="AE92">
            <v>2025.68</v>
          </cell>
          <cell r="AF92">
            <v>0</v>
          </cell>
          <cell r="AH92">
            <v>1644.7831395889448</v>
          </cell>
          <cell r="AI92">
            <v>0</v>
          </cell>
          <cell r="AJ92">
            <v>1887.1219047297284</v>
          </cell>
          <cell r="AK92">
            <v>0</v>
          </cell>
          <cell r="AL92">
            <v>2187.29956692328</v>
          </cell>
        </row>
        <row r="93">
          <cell r="B93">
            <v>5003</v>
          </cell>
          <cell r="C93" t="str">
            <v>Analista Administração Vendas Pl.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1524.7</v>
          </cell>
          <cell r="L93">
            <v>0</v>
          </cell>
          <cell r="M93">
            <v>1609.61</v>
          </cell>
          <cell r="N93">
            <v>0</v>
          </cell>
          <cell r="O93">
            <v>1694.52</v>
          </cell>
          <cell r="P93">
            <v>0</v>
          </cell>
          <cell r="R93">
            <v>1609.17</v>
          </cell>
          <cell r="S93">
            <v>0</v>
          </cell>
          <cell r="T93">
            <v>1701.57</v>
          </cell>
          <cell r="U93">
            <v>0</v>
          </cell>
          <cell r="V93">
            <v>1778.33</v>
          </cell>
          <cell r="W93">
            <v>0</v>
          </cell>
          <cell r="Y93">
            <v>1374.782</v>
          </cell>
          <cell r="Z93">
            <v>0</v>
          </cell>
          <cell r="AA93">
            <v>1546.516</v>
          </cell>
          <cell r="AB93">
            <v>1439.4200439453125</v>
          </cell>
          <cell r="AC93">
            <v>1.0744021569695166</v>
          </cell>
          <cell r="AD93">
            <v>0</v>
          </cell>
          <cell r="AE93">
            <v>1838.654</v>
          </cell>
          <cell r="AF93">
            <v>0</v>
          </cell>
          <cell r="AH93">
            <v>1484.4696965149392</v>
          </cell>
          <cell r="AI93">
            <v>0</v>
          </cell>
          <cell r="AJ93">
            <v>1669.905545441803</v>
          </cell>
          <cell r="AK93">
            <v>0</v>
          </cell>
          <cell r="AL93">
            <v>1985.3517822601289</v>
          </cell>
        </row>
        <row r="94">
          <cell r="B94">
            <v>6011</v>
          </cell>
          <cell r="C94" t="str">
            <v>Auxiliar Contábil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800.12</v>
          </cell>
          <cell r="L94">
            <v>0</v>
          </cell>
          <cell r="M94">
            <v>876.66</v>
          </cell>
          <cell r="N94">
            <v>0</v>
          </cell>
          <cell r="O94">
            <v>984.48</v>
          </cell>
          <cell r="P94">
            <v>0</v>
          </cell>
          <cell r="R94">
            <v>840.97</v>
          </cell>
          <cell r="S94">
            <v>0</v>
          </cell>
          <cell r="T94">
            <v>916.52</v>
          </cell>
          <cell r="U94">
            <v>0</v>
          </cell>
          <cell r="V94">
            <v>1037.7</v>
          </cell>
          <cell r="W94">
            <v>0</v>
          </cell>
          <cell r="Y94">
            <v>742.5999</v>
          </cell>
          <cell r="Z94">
            <v>0</v>
          </cell>
          <cell r="AA94">
            <v>836.7378</v>
          </cell>
          <cell r="AB94">
            <v>778.7000122070312</v>
          </cell>
          <cell r="AC94">
            <v>1.0745316384784367</v>
          </cell>
          <cell r="AD94">
            <v>0</v>
          </cell>
          <cell r="AE94">
            <v>980.4663</v>
          </cell>
          <cell r="AF94">
            <v>0</v>
          </cell>
          <cell r="AH94">
            <v>793.8184846679814</v>
          </cell>
          <cell r="AI94">
            <v>0</v>
          </cell>
          <cell r="AJ94">
            <v>894.4492368824034</v>
          </cell>
          <cell r="AK94">
            <v>0</v>
          </cell>
          <cell r="AL94">
            <v>1048.0909896504934</v>
          </cell>
        </row>
        <row r="95">
          <cell r="B95">
            <v>6055</v>
          </cell>
          <cell r="C95" t="str">
            <v>Telefonista</v>
          </cell>
          <cell r="D95" t="str">
            <v>Telefonista</v>
          </cell>
          <cell r="E95">
            <v>0</v>
          </cell>
          <cell r="F95">
            <v>1</v>
          </cell>
          <cell r="G95">
            <v>585.9</v>
          </cell>
          <cell r="H95">
            <v>15.38</v>
          </cell>
          <cell r="I95">
            <v>601.28</v>
          </cell>
          <cell r="K95">
            <v>581.68</v>
          </cell>
          <cell r="L95">
            <v>1.0072548480264063</v>
          </cell>
          <cell r="M95">
            <v>663.53</v>
          </cell>
          <cell r="N95">
            <v>0.8830045363434962</v>
          </cell>
          <cell r="O95">
            <v>765.85</v>
          </cell>
          <cell r="P95">
            <v>0.7650323170333616</v>
          </cell>
          <cell r="R95">
            <v>603.22</v>
          </cell>
          <cell r="S95">
            <v>0.9967839262623918</v>
          </cell>
          <cell r="T95">
            <v>694.96</v>
          </cell>
          <cell r="U95">
            <v>0.865200874870496</v>
          </cell>
          <cell r="V95">
            <v>809.65</v>
          </cell>
          <cell r="W95">
            <v>0.7426418822948188</v>
          </cell>
          <cell r="Y95">
            <v>562.6055</v>
          </cell>
          <cell r="Z95">
            <v>1.0414046787669156</v>
          </cell>
          <cell r="AA95">
            <v>632.3776</v>
          </cell>
          <cell r="AB95">
            <v>588.469970703125</v>
          </cell>
          <cell r="AC95">
            <v>1.0746132028528366</v>
          </cell>
          <cell r="AD95">
            <v>0.9265034055602221</v>
          </cell>
          <cell r="AE95">
            <v>709.972</v>
          </cell>
          <cell r="AF95">
            <v>0.8252438124320396</v>
          </cell>
          <cell r="AH95">
            <v>601.4094695111954</v>
          </cell>
          <cell r="AI95">
            <v>0.9997847231915044</v>
          </cell>
          <cell r="AJ95">
            <v>675.9938822248104</v>
          </cell>
          <cell r="AK95">
            <v>0.8894755053419798</v>
          </cell>
          <cell r="AL95">
            <v>758.9401427844482</v>
          </cell>
        </row>
        <row r="96">
          <cell r="B96">
            <v>5141</v>
          </cell>
          <cell r="C96" t="str">
            <v>Vendedor Pl.</v>
          </cell>
          <cell r="D96" t="str">
            <v>Vendedor Externo</v>
          </cell>
          <cell r="E96">
            <v>0</v>
          </cell>
          <cell r="F96">
            <v>1</v>
          </cell>
          <cell r="G96">
            <v>1236</v>
          </cell>
          <cell r="H96">
            <v>19.97</v>
          </cell>
          <cell r="I96">
            <v>1255.97</v>
          </cell>
          <cell r="K96">
            <v>1886.01</v>
          </cell>
          <cell r="L96">
            <v>0.6553517743808357</v>
          </cell>
          <cell r="M96">
            <v>2195.83</v>
          </cell>
          <cell r="N96">
            <v>0.562885104948926</v>
          </cell>
          <cell r="O96">
            <v>2267.97</v>
          </cell>
          <cell r="P96">
            <v>0.5449807537136735</v>
          </cell>
          <cell r="R96">
            <v>1999.06</v>
          </cell>
          <cell r="S96">
            <v>0.6282802917371165</v>
          </cell>
          <cell r="T96">
            <v>2291.99</v>
          </cell>
          <cell r="U96">
            <v>0.5479823210397952</v>
          </cell>
          <cell r="V96">
            <v>2360.19</v>
          </cell>
          <cell r="W96">
            <v>0.5321478355556121</v>
          </cell>
          <cell r="Y96">
            <v>1852.218</v>
          </cell>
          <cell r="Z96">
            <v>0.6673080598504063</v>
          </cell>
          <cell r="AA96">
            <v>2077.162</v>
          </cell>
          <cell r="AB96">
            <v>1932.949951171875</v>
          </cell>
          <cell r="AC96">
            <v>1.0746072337468926</v>
          </cell>
          <cell r="AD96">
            <v>0.59504265916669</v>
          </cell>
          <cell r="AE96">
            <v>2460.558</v>
          </cell>
          <cell r="AF96">
            <v>0.5023250823593672</v>
          </cell>
          <cell r="AH96">
            <v>1979.994456547471</v>
          </cell>
          <cell r="AI96">
            <v>0.6343300587770548</v>
          </cell>
          <cell r="AJ96">
            <v>2220.4566060438456</v>
          </cell>
          <cell r="AK96">
            <v>0.5656359131637088</v>
          </cell>
          <cell r="AL96">
            <v>2630.301706971931</v>
          </cell>
        </row>
        <row r="97">
          <cell r="B97">
            <v>6001</v>
          </cell>
          <cell r="C97" t="str">
            <v>Auxiliar Almoxarifado</v>
          </cell>
          <cell r="D97" t="str">
            <v>Auxiliar Almoxarifado</v>
          </cell>
          <cell r="E97">
            <v>0</v>
          </cell>
          <cell r="F97">
            <v>1</v>
          </cell>
          <cell r="G97">
            <v>506</v>
          </cell>
          <cell r="H97">
            <v>15.38</v>
          </cell>
          <cell r="I97">
            <v>521.38</v>
          </cell>
          <cell r="K97">
            <v>539.28</v>
          </cell>
          <cell r="L97">
            <v>0.9382880878207982</v>
          </cell>
          <cell r="M97">
            <v>630.53</v>
          </cell>
          <cell r="N97">
            <v>0.8024994845606078</v>
          </cell>
          <cell r="O97">
            <v>686.59</v>
          </cell>
          <cell r="P97">
            <v>0.7369754875544356</v>
          </cell>
          <cell r="R97">
            <v>598.98</v>
          </cell>
          <cell r="S97">
            <v>0.8704464255901699</v>
          </cell>
          <cell r="T97">
            <v>641.09</v>
          </cell>
          <cell r="U97">
            <v>0.8132711475767832</v>
          </cell>
          <cell r="V97">
            <v>759.66</v>
          </cell>
          <cell r="W97">
            <v>0.6863333596609009</v>
          </cell>
          <cell r="Y97">
            <v>492.0613</v>
          </cell>
          <cell r="Z97">
            <v>1.0283271616768073</v>
          </cell>
          <cell r="AA97">
            <v>591.4617</v>
          </cell>
          <cell r="AB97">
            <v>550.4000244140625</v>
          </cell>
          <cell r="AC97">
            <v>1.0746033316943442</v>
          </cell>
          <cell r="AD97">
            <v>0.8555076347293494</v>
          </cell>
          <cell r="AE97">
            <v>714.2322</v>
          </cell>
          <cell r="AF97">
            <v>0.7084530773045516</v>
          </cell>
          <cell r="AH97">
            <v>525.9997744308358</v>
          </cell>
          <cell r="AI97">
            <v>0.991217155110314</v>
          </cell>
          <cell r="AJ97">
            <v>632.256004623207</v>
          </cell>
          <cell r="AK97">
            <v>0.8246343193066493</v>
          </cell>
          <cell r="AL97">
            <v>763.4941694993189</v>
          </cell>
        </row>
        <row r="98">
          <cell r="B98">
            <v>6088</v>
          </cell>
          <cell r="C98" t="str">
            <v>Auxiliar Financeiro</v>
          </cell>
          <cell r="D98" t="str">
            <v>Auxiliar Financeiro</v>
          </cell>
          <cell r="E98">
            <v>0</v>
          </cell>
          <cell r="F98">
            <v>1</v>
          </cell>
          <cell r="G98">
            <v>600</v>
          </cell>
          <cell r="H98">
            <v>15.38</v>
          </cell>
          <cell r="I98">
            <v>615.38</v>
          </cell>
          <cell r="K98">
            <v>884.36</v>
          </cell>
          <cell r="L98">
            <v>0.6784567370753991</v>
          </cell>
          <cell r="M98">
            <v>951.79</v>
          </cell>
          <cell r="N98">
            <v>0.6303911577133612</v>
          </cell>
          <cell r="O98">
            <v>996.74</v>
          </cell>
          <cell r="P98">
            <v>0.6019623974155748</v>
          </cell>
          <cell r="R98">
            <v>926.33</v>
          </cell>
          <cell r="S98">
            <v>0.6643204905379292</v>
          </cell>
          <cell r="T98">
            <v>996.38</v>
          </cell>
          <cell r="U98">
            <v>0.6176157690840843</v>
          </cell>
          <cell r="V98">
            <v>1043.07</v>
          </cell>
          <cell r="W98">
            <v>0.5899699924262034</v>
          </cell>
          <cell r="Y98">
            <v>724.2671</v>
          </cell>
          <cell r="Z98">
            <v>0.8284236575153006</v>
          </cell>
          <cell r="AA98">
            <v>839.22</v>
          </cell>
          <cell r="AB98">
            <v>781.010009765625</v>
          </cell>
          <cell r="AC98">
            <v>1.0745316827012799</v>
          </cell>
          <cell r="AD98">
            <v>0.7149495960534782</v>
          </cell>
          <cell r="AE98">
            <v>1063.13</v>
          </cell>
          <cell r="AF98">
            <v>0.564371243403911</v>
          </cell>
          <cell r="AH98">
            <v>774.2212091452354</v>
          </cell>
          <cell r="AI98">
            <v>0.79483743500052</v>
          </cell>
          <cell r="AJ98">
            <v>897.1026805200927</v>
          </cell>
          <cell r="AK98">
            <v>0.6859638404415815</v>
          </cell>
          <cell r="AL98">
            <v>1136.4559019486478</v>
          </cell>
        </row>
        <row r="99">
          <cell r="B99">
            <v>5020</v>
          </cell>
          <cell r="C99" t="str">
            <v>Monitor Produção I</v>
          </cell>
          <cell r="D99" t="str">
            <v>Técnico Operacional III</v>
          </cell>
          <cell r="E99">
            <v>0</v>
          </cell>
          <cell r="F99">
            <v>2</v>
          </cell>
          <cell r="G99">
            <v>1085</v>
          </cell>
          <cell r="H99">
            <v>19.23</v>
          </cell>
          <cell r="I99">
            <v>1104.23</v>
          </cell>
          <cell r="K99">
            <v>1458.34</v>
          </cell>
          <cell r="L99">
            <v>0.7439965988726909</v>
          </cell>
          <cell r="M99">
            <v>1556.71</v>
          </cell>
          <cell r="N99">
            <v>0.6969827392385223</v>
          </cell>
          <cell r="O99">
            <v>1617.04</v>
          </cell>
          <cell r="P99">
            <v>0.670979072873893</v>
          </cell>
          <cell r="R99">
            <v>1534.23</v>
          </cell>
          <cell r="S99">
            <v>0.7197291149306166</v>
          </cell>
          <cell r="T99">
            <v>1652.51</v>
          </cell>
          <cell r="U99">
            <v>0.6682138080858815</v>
          </cell>
          <cell r="V99">
            <v>1726.99</v>
          </cell>
          <cell r="W99">
            <v>0.6393957116138483</v>
          </cell>
          <cell r="Y99">
            <v>1178.806</v>
          </cell>
          <cell r="Z99">
            <v>0.9204228685636143</v>
          </cell>
          <cell r="AA99">
            <v>1364.117</v>
          </cell>
          <cell r="AB99">
            <v>1269.4100341796875</v>
          </cell>
          <cell r="AC99">
            <v>1.0746070720021632</v>
          </cell>
          <cell r="AD99">
            <v>0.7953863195019196</v>
          </cell>
          <cell r="AE99">
            <v>1565.607</v>
          </cell>
          <cell r="AF99">
            <v>0.6930219397332792</v>
          </cell>
          <cell r="AH99">
            <v>1260.7936556188565</v>
          </cell>
          <cell r="AI99">
            <v>0.8758213487820831</v>
          </cell>
          <cell r="AJ99">
            <v>1458.9937473657076</v>
          </cell>
          <cell r="AK99">
            <v>0.7568435450760137</v>
          </cell>
          <cell r="AL99">
            <v>1674.4976734916283</v>
          </cell>
        </row>
        <row r="100">
          <cell r="B100">
            <v>6012</v>
          </cell>
          <cell r="C100" t="str">
            <v>Auxiliar Administração Vendas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K100">
            <v>799.27</v>
          </cell>
          <cell r="L100">
            <v>0</v>
          </cell>
          <cell r="M100">
            <v>897.32</v>
          </cell>
          <cell r="N100">
            <v>0</v>
          </cell>
          <cell r="O100">
            <v>975.04</v>
          </cell>
          <cell r="P100">
            <v>0</v>
          </cell>
          <cell r="R100">
            <v>856</v>
          </cell>
          <cell r="S100">
            <v>0</v>
          </cell>
          <cell r="T100">
            <v>987.55</v>
          </cell>
          <cell r="U100">
            <v>0</v>
          </cell>
          <cell r="V100">
            <v>1060.95</v>
          </cell>
          <cell r="W100">
            <v>0</v>
          </cell>
          <cell r="Y100">
            <v>686.1291</v>
          </cell>
          <cell r="Z100">
            <v>0</v>
          </cell>
          <cell r="AA100">
            <v>783.519</v>
          </cell>
          <cell r="AB100">
            <v>729.1199951171875</v>
          </cell>
          <cell r="AC100">
            <v>1.0746091250371885</v>
          </cell>
          <cell r="AD100">
            <v>0</v>
          </cell>
          <cell r="AE100">
            <v>865.6276</v>
          </cell>
          <cell r="AF100">
            <v>0</v>
          </cell>
          <cell r="AH100">
            <v>733.4527560890724</v>
          </cell>
          <cell r="AI100">
            <v>0</v>
          </cell>
          <cell r="AJ100">
            <v>837.5598202477204</v>
          </cell>
          <cell r="AK100">
            <v>0</v>
          </cell>
          <cell r="AL100">
            <v>925.3316566731809</v>
          </cell>
        </row>
        <row r="101">
          <cell r="B101">
            <v>5079</v>
          </cell>
          <cell r="C101" t="str">
            <v>Vendedor Jr.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K101">
            <v>1288</v>
          </cell>
          <cell r="L101">
            <v>0</v>
          </cell>
          <cell r="M101">
            <v>1521</v>
          </cell>
          <cell r="N101">
            <v>0</v>
          </cell>
          <cell r="O101">
            <v>1695</v>
          </cell>
          <cell r="P101">
            <v>0</v>
          </cell>
          <cell r="R101">
            <v>1425</v>
          </cell>
          <cell r="S101">
            <v>0</v>
          </cell>
          <cell r="T101">
            <v>1651</v>
          </cell>
          <cell r="U101">
            <v>0</v>
          </cell>
          <cell r="V101">
            <v>1833</v>
          </cell>
          <cell r="W101">
            <v>0</v>
          </cell>
          <cell r="Y101">
            <v>1163.244</v>
          </cell>
          <cell r="Z101">
            <v>0</v>
          </cell>
          <cell r="AA101">
            <v>1277.489</v>
          </cell>
          <cell r="AB101">
            <v>1189.02001953125</v>
          </cell>
          <cell r="AC101">
            <v>1.0744049545134045</v>
          </cell>
          <cell r="AD101">
            <v>0</v>
          </cell>
          <cell r="AE101">
            <v>1428.02</v>
          </cell>
          <cell r="AF101">
            <v>0</v>
          </cell>
          <cell r="AH101">
            <v>1243.4912295882036</v>
          </cell>
          <cell r="AI101">
            <v>0</v>
          </cell>
          <cell r="AJ101">
            <v>1365.6174964647619</v>
          </cell>
          <cell r="AK101">
            <v>0</v>
          </cell>
          <cell r="AL101">
            <v>1526.5328596973477</v>
          </cell>
        </row>
        <row r="102">
          <cell r="B102">
            <v>6037</v>
          </cell>
          <cell r="C102" t="str">
            <v>Mecânico Manutenção 1/2 Oficial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903.44</v>
          </cell>
          <cell r="L102">
            <v>0</v>
          </cell>
          <cell r="M102">
            <v>1046.82</v>
          </cell>
          <cell r="N102">
            <v>0</v>
          </cell>
          <cell r="O102">
            <v>1108.73</v>
          </cell>
          <cell r="P102">
            <v>0</v>
          </cell>
          <cell r="R102">
            <v>958.87</v>
          </cell>
          <cell r="S102">
            <v>0</v>
          </cell>
          <cell r="T102">
            <v>1107.01</v>
          </cell>
          <cell r="U102">
            <v>0</v>
          </cell>
          <cell r="V102">
            <v>1182.53</v>
          </cell>
          <cell r="W102">
            <v>0</v>
          </cell>
          <cell r="Y102">
            <v>794.1217</v>
          </cell>
          <cell r="Z102">
            <v>0</v>
          </cell>
          <cell r="AA102">
            <v>872.15</v>
          </cell>
          <cell r="AB102">
            <v>811.5999755859375</v>
          </cell>
          <cell r="AC102">
            <v>1.0746057494276637</v>
          </cell>
          <cell r="AD102">
            <v>0</v>
          </cell>
          <cell r="AE102">
            <v>984.7677</v>
          </cell>
          <cell r="AF102">
            <v>0</v>
          </cell>
          <cell r="AH102">
            <v>848.9733546829492</v>
          </cell>
          <cell r="AI102">
            <v>0</v>
          </cell>
          <cell r="AJ102">
            <v>932.3911893758105</v>
          </cell>
          <cell r="AK102">
            <v>0</v>
          </cell>
          <cell r="AL102">
            <v>1052.7876693209023</v>
          </cell>
        </row>
      </sheetData>
      <sheetData sheetId="15">
        <row r="2">
          <cell r="A2">
            <v>3130</v>
          </cell>
          <cell r="B2" t="str">
            <v>Advogado Jr.</v>
          </cell>
          <cell r="C2">
            <v>1927.300048828125</v>
          </cell>
        </row>
        <row r="3">
          <cell r="A3">
            <v>3034</v>
          </cell>
          <cell r="B3" t="str">
            <v>Advogado Pl.</v>
          </cell>
          <cell r="C3">
            <v>2704.2099609375</v>
          </cell>
        </row>
        <row r="4">
          <cell r="A4">
            <v>3131</v>
          </cell>
          <cell r="B4" t="str">
            <v>Advogado Sr.</v>
          </cell>
          <cell r="C4">
            <v>3932.830078125</v>
          </cell>
        </row>
        <row r="5">
          <cell r="A5">
            <v>6240</v>
          </cell>
          <cell r="B5" t="str">
            <v>Afiador Ferramentas 1/2 Oficial</v>
          </cell>
          <cell r="C5">
            <v>724.3300170898438</v>
          </cell>
        </row>
        <row r="6">
          <cell r="A6">
            <v>6241</v>
          </cell>
          <cell r="B6" t="str">
            <v>Afiador Ferramentas Especializado</v>
          </cell>
          <cell r="C6">
            <v>1690.81005859375</v>
          </cell>
        </row>
        <row r="7">
          <cell r="A7">
            <v>6076</v>
          </cell>
          <cell r="B7" t="str">
            <v>Afiador Ferramentas Oficial</v>
          </cell>
          <cell r="C7">
            <v>1223.9100341796875</v>
          </cell>
        </row>
        <row r="8">
          <cell r="A8">
            <v>6182</v>
          </cell>
          <cell r="B8" t="str">
            <v>Ajustador Ferramenteiro 1/2 Oficial</v>
          </cell>
          <cell r="C8">
            <v>856.219970703125</v>
          </cell>
        </row>
        <row r="9">
          <cell r="A9">
            <v>6183</v>
          </cell>
          <cell r="B9" t="str">
            <v>Ajustador Ferramenteiro Especializado</v>
          </cell>
          <cell r="C9">
            <v>1796.8299560546875</v>
          </cell>
        </row>
        <row r="10">
          <cell r="A10">
            <v>6077</v>
          </cell>
          <cell r="B10" t="str">
            <v>Ajustador Ferramenteiro Oficial</v>
          </cell>
          <cell r="C10">
            <v>1262.1700439453125</v>
          </cell>
        </row>
        <row r="11">
          <cell r="A11">
            <v>6184</v>
          </cell>
          <cell r="B11" t="str">
            <v>Ajustador Mecânico 1/2 Oficial</v>
          </cell>
          <cell r="C11">
            <v>663.739990234375</v>
          </cell>
        </row>
        <row r="12">
          <cell r="A12">
            <v>6185</v>
          </cell>
          <cell r="B12" t="str">
            <v>Ajustador Mecânico Especializado</v>
          </cell>
          <cell r="C12">
            <v>1853.27001953125</v>
          </cell>
        </row>
        <row r="13">
          <cell r="A13">
            <v>6110</v>
          </cell>
          <cell r="B13" t="str">
            <v>Ajustador Mecânico Oficial</v>
          </cell>
          <cell r="C13">
            <v>1174.97998046875</v>
          </cell>
        </row>
        <row r="14">
          <cell r="A14">
            <v>6197</v>
          </cell>
          <cell r="B14" t="str">
            <v>Alimentador Linha Produção</v>
          </cell>
          <cell r="C14">
            <v>722.5800170898438</v>
          </cell>
        </row>
        <row r="15">
          <cell r="A15">
            <v>6242</v>
          </cell>
          <cell r="B15" t="str">
            <v>Almoxarife 1/2 Oficial</v>
          </cell>
          <cell r="C15">
            <v>595.0800170898438</v>
          </cell>
        </row>
        <row r="16">
          <cell r="A16">
            <v>6243</v>
          </cell>
          <cell r="B16" t="str">
            <v>Almoxarife Especializado</v>
          </cell>
          <cell r="C16">
            <v>1381.02001953125</v>
          </cell>
        </row>
        <row r="17">
          <cell r="A17">
            <v>6073</v>
          </cell>
          <cell r="B17" t="str">
            <v>Almoxarife Ferramentas Oficial</v>
          </cell>
          <cell r="C17">
            <v>947.9000244140625</v>
          </cell>
        </row>
        <row r="18">
          <cell r="A18">
            <v>6009</v>
          </cell>
          <cell r="B18" t="str">
            <v>Almoxarife Oficial</v>
          </cell>
          <cell r="C18">
            <v>866.3900146484375</v>
          </cell>
        </row>
        <row r="19">
          <cell r="A19">
            <v>5237</v>
          </cell>
          <cell r="B19" t="str">
            <v>Analista Administração Pessoal Jr.</v>
          </cell>
          <cell r="C19">
            <v>1089.719970703125</v>
          </cell>
        </row>
        <row r="20">
          <cell r="A20">
            <v>5238</v>
          </cell>
          <cell r="B20" t="str">
            <v>Analista Administração Pessoal Pl.</v>
          </cell>
          <cell r="C20">
            <v>1437.1800537109375</v>
          </cell>
        </row>
        <row r="21">
          <cell r="A21">
            <v>5239</v>
          </cell>
          <cell r="B21" t="str">
            <v>Analista Administração Pessoal Sr.</v>
          </cell>
          <cell r="C21">
            <v>2167.56005859375</v>
          </cell>
        </row>
        <row r="22">
          <cell r="A22">
            <v>5035</v>
          </cell>
          <cell r="B22" t="str">
            <v>Analista Administração Vendas Jr.</v>
          </cell>
          <cell r="C22">
            <v>1093.5999755859375</v>
          </cell>
        </row>
        <row r="23">
          <cell r="A23">
            <v>5003</v>
          </cell>
          <cell r="B23" t="str">
            <v>Analista Administração Vendas Pl.</v>
          </cell>
          <cell r="C23">
            <v>1439.4200439453125</v>
          </cell>
        </row>
        <row r="24">
          <cell r="A24">
            <v>5036</v>
          </cell>
          <cell r="B24" t="str">
            <v>Analista Administração Vendas Sr.</v>
          </cell>
          <cell r="C24">
            <v>2240.659912109375</v>
          </cell>
        </row>
        <row r="25">
          <cell r="A25">
            <v>5250</v>
          </cell>
          <cell r="B25" t="str">
            <v>Analista Arte</v>
          </cell>
          <cell r="C25">
            <v>1102.93994140625</v>
          </cell>
        </row>
        <row r="26">
          <cell r="A26">
            <v>5031</v>
          </cell>
          <cell r="B26" t="str">
            <v>Analista Contábil Jr.</v>
          </cell>
          <cell r="C26">
            <v>1151.739990234375</v>
          </cell>
        </row>
        <row r="27">
          <cell r="A27">
            <v>5002</v>
          </cell>
          <cell r="B27" t="str">
            <v>Analista Contábil Pl.</v>
          </cell>
          <cell r="C27">
            <v>1617.02001953125</v>
          </cell>
        </row>
        <row r="28">
          <cell r="A28">
            <v>5032</v>
          </cell>
          <cell r="B28" t="str">
            <v>Analista Contábil Sr.</v>
          </cell>
          <cell r="C28">
            <v>2170.590087890625</v>
          </cell>
        </row>
        <row r="29">
          <cell r="A29">
            <v>5305</v>
          </cell>
          <cell r="B29" t="str">
            <v>Analista Contas Pagar e Receber Jr.</v>
          </cell>
          <cell r="C29">
            <v>1253.739990234375</v>
          </cell>
        </row>
        <row r="30">
          <cell r="A30">
            <v>5306</v>
          </cell>
          <cell r="B30" t="str">
            <v>Analista Contas Pagar e Receber Pl.</v>
          </cell>
          <cell r="C30">
            <v>1506.1700439453125</v>
          </cell>
        </row>
        <row r="31">
          <cell r="A31">
            <v>5307</v>
          </cell>
          <cell r="B31" t="str">
            <v>Analista Contas Pagar e Receber Sr.</v>
          </cell>
          <cell r="C31">
            <v>2439.110107421875</v>
          </cell>
        </row>
        <row r="32">
          <cell r="A32">
            <v>5059</v>
          </cell>
          <cell r="B32" t="str">
            <v>Analista Contas Pagar Jr.</v>
          </cell>
          <cell r="C32">
            <v>1187.3800048828125</v>
          </cell>
        </row>
        <row r="33">
          <cell r="A33">
            <v>5004</v>
          </cell>
          <cell r="B33" t="str">
            <v>Analista Contas Pagar Pl.</v>
          </cell>
          <cell r="C33">
            <v>1418.4300537109375</v>
          </cell>
        </row>
        <row r="34">
          <cell r="A34">
            <v>5060</v>
          </cell>
          <cell r="B34" t="str">
            <v>Analista Contas Pagar Sr.</v>
          </cell>
          <cell r="C34">
            <v>2088.43994140625</v>
          </cell>
        </row>
        <row r="35">
          <cell r="A35">
            <v>5061</v>
          </cell>
          <cell r="B35" t="str">
            <v>Analista Contas Receber Jr.</v>
          </cell>
          <cell r="C35">
            <v>1052.72998046875</v>
          </cell>
        </row>
        <row r="36">
          <cell r="A36">
            <v>5005</v>
          </cell>
          <cell r="B36" t="str">
            <v>Analista Contas Receber Pl.</v>
          </cell>
          <cell r="C36">
            <v>1337.06005859375</v>
          </cell>
        </row>
        <row r="37">
          <cell r="A37">
            <v>5062</v>
          </cell>
          <cell r="B37" t="str">
            <v>Analista Contas Receber Sr.</v>
          </cell>
          <cell r="C37">
            <v>2544.72998046875</v>
          </cell>
        </row>
        <row r="38">
          <cell r="A38">
            <v>5131</v>
          </cell>
          <cell r="B38" t="str">
            <v>Analista Crédito Cobrança Jr.</v>
          </cell>
          <cell r="C38">
            <v>1229.550048828125</v>
          </cell>
        </row>
        <row r="39">
          <cell r="A39">
            <v>5092</v>
          </cell>
          <cell r="B39" t="str">
            <v>Analista Crédito Cobrança Pl.</v>
          </cell>
          <cell r="C39">
            <v>1651.9599609375</v>
          </cell>
        </row>
        <row r="40">
          <cell r="A40">
            <v>5132</v>
          </cell>
          <cell r="B40" t="str">
            <v>Analista Crédito Cobrança Sr.</v>
          </cell>
          <cell r="C40">
            <v>2120.830078125</v>
          </cell>
        </row>
        <row r="41">
          <cell r="A41">
            <v>5063</v>
          </cell>
          <cell r="B41" t="str">
            <v>Analista Custos Jr.</v>
          </cell>
          <cell r="C41">
            <v>1184.0799560546875</v>
          </cell>
        </row>
        <row r="42">
          <cell r="A42">
            <v>5006</v>
          </cell>
          <cell r="B42" t="str">
            <v>Analista Custos Pl.</v>
          </cell>
          <cell r="C42">
            <v>1777</v>
          </cell>
        </row>
        <row r="43">
          <cell r="A43">
            <v>5064</v>
          </cell>
          <cell r="B43" t="str">
            <v>Analista Custos Sr.</v>
          </cell>
          <cell r="C43">
            <v>2399.64990234375</v>
          </cell>
        </row>
        <row r="44">
          <cell r="A44">
            <v>5133</v>
          </cell>
          <cell r="B44" t="str">
            <v>Analista Exportação Jr.</v>
          </cell>
          <cell r="C44">
            <v>1163.47998046875</v>
          </cell>
        </row>
        <row r="45">
          <cell r="A45">
            <v>5103</v>
          </cell>
          <cell r="B45" t="str">
            <v>Analista Exportação Pl.</v>
          </cell>
          <cell r="C45">
            <v>1674.219970703125</v>
          </cell>
        </row>
        <row r="46">
          <cell r="A46">
            <v>5134</v>
          </cell>
          <cell r="B46" t="str">
            <v>Analista Exportação Sr.</v>
          </cell>
          <cell r="C46">
            <v>2612.179931640625</v>
          </cell>
        </row>
        <row r="47">
          <cell r="A47">
            <v>5039</v>
          </cell>
          <cell r="B47" t="str">
            <v>Analista Financeiro Jr.</v>
          </cell>
          <cell r="C47">
            <v>1192.4300537109375</v>
          </cell>
        </row>
        <row r="48">
          <cell r="A48">
            <v>5102</v>
          </cell>
          <cell r="B48" t="str">
            <v>Analista Financeiro Pl.</v>
          </cell>
          <cell r="C48">
            <v>1626.3499755859375</v>
          </cell>
        </row>
        <row r="49">
          <cell r="A49">
            <v>5040</v>
          </cell>
          <cell r="B49" t="str">
            <v>Analista Financeiro Sr.</v>
          </cell>
          <cell r="C49">
            <v>2444.75</v>
          </cell>
        </row>
        <row r="50">
          <cell r="A50">
            <v>5067</v>
          </cell>
          <cell r="B50" t="str">
            <v>Analista Fiscal Jr.</v>
          </cell>
          <cell r="C50">
            <v>1229.81005859375</v>
          </cell>
        </row>
        <row r="51">
          <cell r="A51">
            <v>5123</v>
          </cell>
          <cell r="B51" t="str">
            <v>Analista Fiscal Pl.</v>
          </cell>
          <cell r="C51">
            <v>1492.97998046875</v>
          </cell>
        </row>
        <row r="52">
          <cell r="A52">
            <v>5068</v>
          </cell>
          <cell r="B52" t="str">
            <v>Analista Fiscal Sr.</v>
          </cell>
          <cell r="C52">
            <v>2183.909912109375</v>
          </cell>
        </row>
        <row r="53">
          <cell r="A53">
            <v>5150</v>
          </cell>
          <cell r="B53" t="str">
            <v>Analista Importação e Exportação Jr.</v>
          </cell>
          <cell r="C53">
            <v>1276.4599609375</v>
          </cell>
        </row>
        <row r="54">
          <cell r="A54">
            <v>5146</v>
          </cell>
          <cell r="B54" t="str">
            <v>Analista Importação e Exportação Pl.</v>
          </cell>
          <cell r="C54">
            <v>1841.75</v>
          </cell>
        </row>
        <row r="55">
          <cell r="A55">
            <v>5151</v>
          </cell>
          <cell r="B55" t="str">
            <v>Analista Importação e Exportação Sr.</v>
          </cell>
          <cell r="C55">
            <v>2587.0400390625</v>
          </cell>
        </row>
        <row r="56">
          <cell r="A56">
            <v>5041</v>
          </cell>
          <cell r="B56" t="str">
            <v>Analista Importação Jr.</v>
          </cell>
          <cell r="C56">
            <v>1154.0699462890625</v>
          </cell>
        </row>
        <row r="57">
          <cell r="A57">
            <v>5100</v>
          </cell>
          <cell r="B57" t="str">
            <v>Analista Importação Pl.</v>
          </cell>
          <cell r="C57">
            <v>1837.72998046875</v>
          </cell>
        </row>
        <row r="58">
          <cell r="A58">
            <v>5042</v>
          </cell>
          <cell r="B58" t="str">
            <v>Analista Importação Sr.</v>
          </cell>
          <cell r="C58">
            <v>2376.010009765625</v>
          </cell>
        </row>
        <row r="59">
          <cell r="A59">
            <v>5165</v>
          </cell>
          <cell r="B59" t="str">
            <v>Analista Laboratório Jr.</v>
          </cell>
          <cell r="C59">
            <v>929.6199951171875</v>
          </cell>
        </row>
        <row r="60">
          <cell r="A60">
            <v>5093</v>
          </cell>
          <cell r="B60" t="str">
            <v>Analista Laboratório Pl.</v>
          </cell>
          <cell r="C60">
            <v>1451.5899658203125</v>
          </cell>
        </row>
        <row r="61">
          <cell r="A61">
            <v>5166</v>
          </cell>
          <cell r="B61" t="str">
            <v>Analista Laboratório Sr.</v>
          </cell>
          <cell r="C61">
            <v>1963.6700439453125</v>
          </cell>
        </row>
        <row r="62">
          <cell r="A62">
            <v>5296</v>
          </cell>
          <cell r="B62" t="str">
            <v>Analista Logística Jr.</v>
          </cell>
          <cell r="C62">
            <v>1215.1500244140625</v>
          </cell>
        </row>
        <row r="63">
          <cell r="A63">
            <v>5297</v>
          </cell>
          <cell r="B63" t="str">
            <v>Analista Logística Pl.</v>
          </cell>
          <cell r="C63">
            <v>1757.1099853515625</v>
          </cell>
        </row>
        <row r="64">
          <cell r="A64">
            <v>5298</v>
          </cell>
          <cell r="B64" t="str">
            <v>Analista Logística Sr.</v>
          </cell>
          <cell r="C64">
            <v>2805.43994140625</v>
          </cell>
        </row>
        <row r="65">
          <cell r="A65">
            <v>5207</v>
          </cell>
          <cell r="B65" t="str">
            <v>Analista Marcas e Patentes Jr.</v>
          </cell>
          <cell r="C65">
            <v>1486.18994140625</v>
          </cell>
        </row>
        <row r="66">
          <cell r="A66">
            <v>5189</v>
          </cell>
          <cell r="B66" t="str">
            <v>Analista Marcas e Patentes Pl.</v>
          </cell>
          <cell r="C66">
            <v>2033.1199951171875</v>
          </cell>
        </row>
        <row r="67">
          <cell r="A67">
            <v>5208</v>
          </cell>
          <cell r="B67" t="str">
            <v>Analista Marcas e Patentes Sr.</v>
          </cell>
          <cell r="C67">
            <v>2682.60009765625</v>
          </cell>
        </row>
        <row r="68">
          <cell r="A68">
            <v>5293</v>
          </cell>
          <cell r="B68" t="str">
            <v>Analista Marketing Jr.</v>
          </cell>
          <cell r="C68">
            <v>1531.81005859375</v>
          </cell>
        </row>
        <row r="69">
          <cell r="A69">
            <v>5294</v>
          </cell>
          <cell r="B69" t="str">
            <v>Analista Marketing Pl.</v>
          </cell>
          <cell r="C69">
            <v>2579.010009765625</v>
          </cell>
        </row>
        <row r="70">
          <cell r="A70">
            <v>5295</v>
          </cell>
          <cell r="B70" t="str">
            <v>Analista Marketing Sr.</v>
          </cell>
          <cell r="C70">
            <v>3225.85009765625</v>
          </cell>
        </row>
        <row r="71">
          <cell r="A71">
            <v>5299</v>
          </cell>
          <cell r="B71" t="str">
            <v>Analista Meio Ambiente Jr.</v>
          </cell>
          <cell r="C71">
            <v>1528.1199951171875</v>
          </cell>
        </row>
        <row r="72">
          <cell r="A72">
            <v>5300</v>
          </cell>
          <cell r="B72" t="str">
            <v>Analista Meio Ambiente Pl.</v>
          </cell>
          <cell r="C72">
            <v>2640.219970703125</v>
          </cell>
        </row>
        <row r="73">
          <cell r="A73">
            <v>5301</v>
          </cell>
          <cell r="B73" t="str">
            <v>Analista Meio Ambiente Sr.</v>
          </cell>
          <cell r="C73">
            <v>3257.60009765625</v>
          </cell>
        </row>
        <row r="74">
          <cell r="A74">
            <v>5210</v>
          </cell>
          <cell r="B74" t="str">
            <v>Analista Mercado Jr.</v>
          </cell>
          <cell r="C74">
            <v>1469.949951171875</v>
          </cell>
        </row>
        <row r="75">
          <cell r="A75">
            <v>5094</v>
          </cell>
          <cell r="B75" t="str">
            <v>Analista Mercado Pl.</v>
          </cell>
          <cell r="C75">
            <v>2478.909912109375</v>
          </cell>
        </row>
        <row r="76">
          <cell r="A76">
            <v>5211</v>
          </cell>
          <cell r="B76" t="str">
            <v>Analista Mercado Sr.</v>
          </cell>
          <cell r="C76">
            <v>3092.320068359375</v>
          </cell>
        </row>
        <row r="77">
          <cell r="A77">
            <v>5302</v>
          </cell>
          <cell r="B77" t="str">
            <v>Analista Merchandising Jr.</v>
          </cell>
          <cell r="C77">
            <v>1009.719970703125</v>
          </cell>
        </row>
        <row r="78">
          <cell r="A78">
            <v>5303</v>
          </cell>
          <cell r="B78" t="str">
            <v>Analista Merchandising Pl.</v>
          </cell>
          <cell r="C78">
            <v>1438.8499755859375</v>
          </cell>
        </row>
        <row r="79">
          <cell r="A79">
            <v>5304</v>
          </cell>
          <cell r="B79" t="str">
            <v>Analista Merchandising Sr.</v>
          </cell>
          <cell r="C79">
            <v>1905.8599853515625</v>
          </cell>
        </row>
        <row r="80">
          <cell r="A80">
            <v>5139</v>
          </cell>
          <cell r="B80" t="str">
            <v>Analista Planejamento Materiais Jr.</v>
          </cell>
          <cell r="C80">
            <v>1260.719970703125</v>
          </cell>
        </row>
        <row r="81">
          <cell r="A81">
            <v>5097</v>
          </cell>
          <cell r="B81" t="str">
            <v>Analista Planejamento Materiais Pl.</v>
          </cell>
          <cell r="C81">
            <v>1823.02001953125</v>
          </cell>
        </row>
        <row r="82">
          <cell r="A82">
            <v>5140</v>
          </cell>
          <cell r="B82" t="str">
            <v>Analista Planejamento Materiais Sr.</v>
          </cell>
          <cell r="C82">
            <v>2910.659912109375</v>
          </cell>
        </row>
        <row r="83">
          <cell r="A83">
            <v>5047</v>
          </cell>
          <cell r="B83" t="str">
            <v>Analista Programador Jr.</v>
          </cell>
          <cell r="C83">
            <v>1201.1500244140625</v>
          </cell>
        </row>
        <row r="84">
          <cell r="A84">
            <v>5096</v>
          </cell>
          <cell r="B84" t="str">
            <v>Analista Programador Pl.</v>
          </cell>
          <cell r="C84">
            <v>1893.550048828125</v>
          </cell>
        </row>
        <row r="85">
          <cell r="A85">
            <v>5048</v>
          </cell>
          <cell r="B85" t="str">
            <v>Analista Programador Sr.</v>
          </cell>
          <cell r="C85">
            <v>2658.93994140625</v>
          </cell>
        </row>
        <row r="86">
          <cell r="A86">
            <v>5107</v>
          </cell>
          <cell r="B86" t="str">
            <v>Analista Promoção Vendas Jr.</v>
          </cell>
          <cell r="C86">
            <v>1364.469970703125</v>
          </cell>
        </row>
        <row r="87">
          <cell r="A87">
            <v>5033</v>
          </cell>
          <cell r="B87" t="str">
            <v>Analista Promoção Vendas Pl.</v>
          </cell>
          <cell r="C87">
            <v>1919.780029296875</v>
          </cell>
        </row>
        <row r="88">
          <cell r="A88">
            <v>5034</v>
          </cell>
          <cell r="B88" t="str">
            <v>Analista Promoção Vendas Sr.</v>
          </cell>
          <cell r="C88">
            <v>2311.47998046875</v>
          </cell>
        </row>
        <row r="89">
          <cell r="A89">
            <v>5049</v>
          </cell>
          <cell r="B89" t="str">
            <v>Analista Recursos Humanos Jr.</v>
          </cell>
          <cell r="C89">
            <v>1235.97998046875</v>
          </cell>
        </row>
        <row r="90">
          <cell r="A90">
            <v>5007</v>
          </cell>
          <cell r="B90" t="str">
            <v>Analista Recursos Humanos Pl.</v>
          </cell>
          <cell r="C90">
            <v>1740.989990234375</v>
          </cell>
        </row>
        <row r="91">
          <cell r="A91">
            <v>5050</v>
          </cell>
          <cell r="B91" t="str">
            <v>Analista Recursos Humanos Sr.</v>
          </cell>
          <cell r="C91">
            <v>2370.75</v>
          </cell>
        </row>
        <row r="92">
          <cell r="A92">
            <v>5233</v>
          </cell>
          <cell r="B92" t="str">
            <v>Analista Remuneração Jr.</v>
          </cell>
          <cell r="C92">
            <v>1497.3199462890625</v>
          </cell>
        </row>
        <row r="93">
          <cell r="A93">
            <v>5234</v>
          </cell>
          <cell r="B93" t="str">
            <v>Analista Remuneração Pl.</v>
          </cell>
          <cell r="C93">
            <v>1870.0899658203125</v>
          </cell>
        </row>
        <row r="94">
          <cell r="A94">
            <v>5235</v>
          </cell>
          <cell r="B94" t="str">
            <v>Analista Remuneração Sr.</v>
          </cell>
          <cell r="C94">
            <v>2435.9599609375</v>
          </cell>
        </row>
        <row r="95">
          <cell r="A95">
            <v>5051</v>
          </cell>
          <cell r="B95" t="str">
            <v>Analista Sistemas - Mainframe - Jr.</v>
          </cell>
          <cell r="C95">
            <v>1890.3299560546875</v>
          </cell>
        </row>
        <row r="96">
          <cell r="A96">
            <v>5001</v>
          </cell>
          <cell r="B96" t="str">
            <v>Analista Sistemas - Mainframe - Pl.</v>
          </cell>
          <cell r="C96">
            <v>2418.679931640625</v>
          </cell>
        </row>
        <row r="97">
          <cell r="A97">
            <v>5052</v>
          </cell>
          <cell r="B97" t="str">
            <v>Analista Sistemas - Mainframe - Sr.</v>
          </cell>
          <cell r="C97">
            <v>3675.25</v>
          </cell>
        </row>
        <row r="98">
          <cell r="A98">
            <v>5135</v>
          </cell>
          <cell r="B98" t="str">
            <v>Analista Sistemas Jr.</v>
          </cell>
          <cell r="C98">
            <v>1588.1300048828125</v>
          </cell>
        </row>
        <row r="99">
          <cell r="A99">
            <v>5136</v>
          </cell>
          <cell r="B99" t="str">
            <v>Analista Sistemas Pl.</v>
          </cell>
          <cell r="C99">
            <v>2447.530029296875</v>
          </cell>
        </row>
        <row r="100">
          <cell r="A100">
            <v>5156</v>
          </cell>
          <cell r="B100" t="str">
            <v>Analista Sistemas Qualidade Jr.</v>
          </cell>
          <cell r="C100">
            <v>1170.8699951171875</v>
          </cell>
        </row>
        <row r="101">
          <cell r="A101">
            <v>5157</v>
          </cell>
          <cell r="B101" t="str">
            <v>Analista Sistemas Qualidade Pl.</v>
          </cell>
          <cell r="C101">
            <v>1747.949951171875</v>
          </cell>
        </row>
        <row r="102">
          <cell r="A102">
            <v>5158</v>
          </cell>
          <cell r="B102" t="str">
            <v>Analista Sistemas Qualidade Sr.</v>
          </cell>
          <cell r="C102">
            <v>2370.75</v>
          </cell>
        </row>
        <row r="103">
          <cell r="A103">
            <v>5098</v>
          </cell>
          <cell r="B103" t="str">
            <v>Analista Sistemas Sr.</v>
          </cell>
          <cell r="C103">
            <v>3218.530029296875</v>
          </cell>
        </row>
        <row r="104">
          <cell r="A104">
            <v>5053</v>
          </cell>
          <cell r="B104" t="str">
            <v>Analista Software Jr.</v>
          </cell>
          <cell r="C104">
            <v>1569.280029296875</v>
          </cell>
        </row>
        <row r="105">
          <cell r="A105">
            <v>5101</v>
          </cell>
          <cell r="B105" t="str">
            <v>Analista Software Pl.</v>
          </cell>
          <cell r="C105">
            <v>2219.2900390625</v>
          </cell>
        </row>
        <row r="106">
          <cell r="A106">
            <v>5054</v>
          </cell>
          <cell r="B106" t="str">
            <v>Analista Software Sr.</v>
          </cell>
          <cell r="C106">
            <v>3827.2900390625</v>
          </cell>
        </row>
        <row r="107">
          <cell r="A107">
            <v>5055</v>
          </cell>
          <cell r="B107" t="str">
            <v>Analista Suporte Sistemas - Mainframe - Jr.</v>
          </cell>
          <cell r="C107">
            <v>1516.68994140625</v>
          </cell>
        </row>
        <row r="108">
          <cell r="A108">
            <v>5104</v>
          </cell>
          <cell r="B108" t="str">
            <v>Analista Suporte Sistemas - Mainframe - Pl.</v>
          </cell>
          <cell r="C108">
            <v>2631</v>
          </cell>
        </row>
        <row r="109">
          <cell r="A109">
            <v>5056</v>
          </cell>
          <cell r="B109" t="str">
            <v>Analista Suporte Sistemas - Mainframe - Sr.</v>
          </cell>
          <cell r="C109">
            <v>3257.320068359375</v>
          </cell>
        </row>
        <row r="110">
          <cell r="A110">
            <v>5058</v>
          </cell>
          <cell r="B110" t="str">
            <v>Analista Suporte Sistemas Jr.</v>
          </cell>
          <cell r="C110">
            <v>1527.2099609375</v>
          </cell>
        </row>
        <row r="111">
          <cell r="A111">
            <v>5105</v>
          </cell>
          <cell r="B111" t="str">
            <v>Analista Suporte Sistemas Pl.</v>
          </cell>
          <cell r="C111">
            <v>2414.919921875</v>
          </cell>
        </row>
        <row r="112">
          <cell r="A112">
            <v>5057</v>
          </cell>
          <cell r="B112" t="str">
            <v>Analista Suporte Sistemas Sr.</v>
          </cell>
          <cell r="C112">
            <v>3149.760009765625</v>
          </cell>
        </row>
        <row r="113">
          <cell r="A113">
            <v>5137</v>
          </cell>
          <cell r="B113" t="str">
            <v>Analista Tesouraria Jr.</v>
          </cell>
          <cell r="C113">
            <v>1204.31005859375</v>
          </cell>
        </row>
        <row r="114">
          <cell r="A114">
            <v>5124</v>
          </cell>
          <cell r="B114" t="str">
            <v>Analista Tesouraria Pl.</v>
          </cell>
          <cell r="C114">
            <v>1491.699951171875</v>
          </cell>
        </row>
        <row r="115">
          <cell r="A115">
            <v>5138</v>
          </cell>
          <cell r="B115" t="str">
            <v>Analista Tesouraria Sr.</v>
          </cell>
          <cell r="C115">
            <v>2456.989990234375</v>
          </cell>
        </row>
        <row r="116">
          <cell r="A116">
            <v>5192</v>
          </cell>
          <cell r="B116" t="str">
            <v>Analista Treinamento (Vendas) Jr.</v>
          </cell>
          <cell r="C116">
            <v>1603.989990234375</v>
          </cell>
        </row>
        <row r="117">
          <cell r="A117">
            <v>5193</v>
          </cell>
          <cell r="B117" t="str">
            <v>Analista Treinamento (Vendas) Pl.</v>
          </cell>
          <cell r="C117">
            <v>2207.719970703125</v>
          </cell>
        </row>
        <row r="118">
          <cell r="A118">
            <v>5194</v>
          </cell>
          <cell r="B118" t="str">
            <v>Analista Treinamento (Vendas) Sr.</v>
          </cell>
          <cell r="C118">
            <v>3405.7099609375</v>
          </cell>
        </row>
        <row r="119">
          <cell r="A119">
            <v>5065</v>
          </cell>
          <cell r="B119" t="str">
            <v>Analista Treinamento e Desenvolvimento Jr.</v>
          </cell>
          <cell r="C119">
            <v>1249.4599609375</v>
          </cell>
        </row>
        <row r="120">
          <cell r="A120">
            <v>5008</v>
          </cell>
          <cell r="B120" t="str">
            <v>Analista Treinamento e Desenvolvimento Pl.</v>
          </cell>
          <cell r="C120">
            <v>1735.4599609375</v>
          </cell>
        </row>
        <row r="121">
          <cell r="A121">
            <v>5066</v>
          </cell>
          <cell r="B121" t="str">
            <v>Analista Treinamento e Desenvolvimento Sr.</v>
          </cell>
          <cell r="C121">
            <v>2522.199951171875</v>
          </cell>
        </row>
        <row r="122">
          <cell r="A122">
            <v>6010</v>
          </cell>
          <cell r="B122" t="str">
            <v>Apontador Produção Pl.</v>
          </cell>
          <cell r="C122">
            <v>656.3099975585938</v>
          </cell>
        </row>
        <row r="123">
          <cell r="A123">
            <v>3132</v>
          </cell>
          <cell r="B123" t="str">
            <v>Arquiteto Jr.</v>
          </cell>
          <cell r="C123">
            <v>2049.949951171875</v>
          </cell>
        </row>
        <row r="124">
          <cell r="A124">
            <v>3066</v>
          </cell>
          <cell r="B124" t="str">
            <v>Arquiteto Pl.</v>
          </cell>
          <cell r="C124">
            <v>2937.669921875</v>
          </cell>
        </row>
        <row r="125">
          <cell r="A125">
            <v>3133</v>
          </cell>
          <cell r="B125" t="str">
            <v>Arquiteto Sr.</v>
          </cell>
          <cell r="C125">
            <v>4140.3798828125</v>
          </cell>
        </row>
        <row r="126">
          <cell r="A126">
            <v>5214</v>
          </cell>
          <cell r="B126" t="str">
            <v>Assistente Atendimento Consumidor</v>
          </cell>
          <cell r="C126">
            <v>895.0800170898438</v>
          </cell>
        </row>
        <row r="127">
          <cell r="A127">
            <v>5283</v>
          </cell>
          <cell r="B127" t="str">
            <v>Assistente Jurídico</v>
          </cell>
          <cell r="C127">
            <v>1269.260009765625</v>
          </cell>
        </row>
        <row r="128">
          <cell r="A128">
            <v>5190</v>
          </cell>
          <cell r="B128" t="str">
            <v>Assistente Promoção e Marketing</v>
          </cell>
          <cell r="C128">
            <v>1025.7900390625</v>
          </cell>
        </row>
        <row r="129">
          <cell r="A129">
            <v>5090</v>
          </cell>
          <cell r="B129" t="str">
            <v>Assistente Social</v>
          </cell>
          <cell r="C129">
            <v>1862.72998046875</v>
          </cell>
        </row>
        <row r="130">
          <cell r="A130">
            <v>5186</v>
          </cell>
          <cell r="B130" t="str">
            <v>Assistente Técnico Jr.</v>
          </cell>
          <cell r="C130">
            <v>1343.300048828125</v>
          </cell>
        </row>
        <row r="131">
          <cell r="A131">
            <v>5091</v>
          </cell>
          <cell r="B131" t="str">
            <v>Assistente Técnico Pl.</v>
          </cell>
          <cell r="C131">
            <v>2013.1400146484375</v>
          </cell>
        </row>
        <row r="132">
          <cell r="A132">
            <v>5187</v>
          </cell>
          <cell r="B132" t="str">
            <v>Assistente Técnico Sr.</v>
          </cell>
          <cell r="C132">
            <v>2994.760009765625</v>
          </cell>
        </row>
        <row r="133">
          <cell r="A133">
            <v>6017</v>
          </cell>
          <cell r="B133" t="str">
            <v>Atendente Enfermagem</v>
          </cell>
          <cell r="C133">
            <v>615.6400146484375</v>
          </cell>
        </row>
        <row r="134">
          <cell r="A134">
            <v>5290</v>
          </cell>
          <cell r="B134" t="str">
            <v>Auditor Interno</v>
          </cell>
          <cell r="C134">
            <v>1648.449951171875</v>
          </cell>
        </row>
        <row r="135">
          <cell r="A135">
            <v>5289</v>
          </cell>
          <cell r="B135" t="str">
            <v>Auditor Qualidade</v>
          </cell>
          <cell r="C135">
            <v>1093.8699951171875</v>
          </cell>
        </row>
        <row r="136">
          <cell r="A136">
            <v>6012</v>
          </cell>
          <cell r="B136" t="str">
            <v>Auxiliar Administração Vendas</v>
          </cell>
          <cell r="C136">
            <v>729.1199951171875</v>
          </cell>
        </row>
        <row r="137">
          <cell r="A137">
            <v>6084</v>
          </cell>
          <cell r="B137" t="str">
            <v>Auxiliar Administrativo</v>
          </cell>
          <cell r="C137">
            <v>651.4099731445312</v>
          </cell>
        </row>
        <row r="138">
          <cell r="A138">
            <v>6001</v>
          </cell>
          <cell r="B138" t="str">
            <v>Auxiliar Almoxarifado</v>
          </cell>
          <cell r="C138">
            <v>550.4000244140625</v>
          </cell>
        </row>
        <row r="139">
          <cell r="A139">
            <v>6004</v>
          </cell>
          <cell r="B139" t="str">
            <v>Auxiliar Caminhão</v>
          </cell>
          <cell r="C139">
            <v>508.0199890136719</v>
          </cell>
        </row>
        <row r="140">
          <cell r="A140">
            <v>6013</v>
          </cell>
          <cell r="B140" t="str">
            <v>Auxiliar Compras</v>
          </cell>
          <cell r="C140">
            <v>733.2100219726562</v>
          </cell>
        </row>
        <row r="141">
          <cell r="A141">
            <v>6011</v>
          </cell>
          <cell r="B141" t="str">
            <v>Auxiliar Contábil</v>
          </cell>
          <cell r="C141">
            <v>778.7000122070312</v>
          </cell>
        </row>
        <row r="142">
          <cell r="A142">
            <v>6014</v>
          </cell>
          <cell r="B142" t="str">
            <v>Auxiliar Contas Pagar</v>
          </cell>
          <cell r="C142">
            <v>679.1199951171875</v>
          </cell>
        </row>
        <row r="143">
          <cell r="A143">
            <v>6015</v>
          </cell>
          <cell r="B143" t="str">
            <v>Auxiliar Contas Receber</v>
          </cell>
          <cell r="C143">
            <v>684.3300170898438</v>
          </cell>
        </row>
        <row r="144">
          <cell r="A144">
            <v>6155</v>
          </cell>
          <cell r="B144" t="str">
            <v>Auxiliar Cozinha</v>
          </cell>
          <cell r="C144">
            <v>426.92999267578125</v>
          </cell>
        </row>
        <row r="145">
          <cell r="A145">
            <v>6016</v>
          </cell>
          <cell r="B145" t="str">
            <v>Auxiliar Custos</v>
          </cell>
          <cell r="C145">
            <v>808.8300170898438</v>
          </cell>
        </row>
        <row r="146">
          <cell r="A146">
            <v>6232</v>
          </cell>
          <cell r="B146" t="str">
            <v>Auxiliar de Pesquisador</v>
          </cell>
          <cell r="C146">
            <v>1380.260009765625</v>
          </cell>
        </row>
        <row r="147">
          <cell r="A147">
            <v>5126</v>
          </cell>
          <cell r="B147" t="str">
            <v>Auxiliar Enfermagem Trabalho</v>
          </cell>
          <cell r="C147">
            <v>973.2899780273438</v>
          </cell>
        </row>
        <row r="148">
          <cell r="A148">
            <v>6018</v>
          </cell>
          <cell r="B148" t="str">
            <v>Auxiliar Escrita Fiscal</v>
          </cell>
          <cell r="C148">
            <v>671.0399780273438</v>
          </cell>
        </row>
        <row r="149">
          <cell r="A149">
            <v>6019</v>
          </cell>
          <cell r="B149" t="str">
            <v>Auxiliar Escritório</v>
          </cell>
          <cell r="C149">
            <v>452.4100036621094</v>
          </cell>
        </row>
        <row r="150">
          <cell r="A150">
            <v>6072</v>
          </cell>
          <cell r="B150" t="str">
            <v>Auxiliar Expedição</v>
          </cell>
          <cell r="C150">
            <v>535.030029296875</v>
          </cell>
        </row>
        <row r="151">
          <cell r="A151">
            <v>6082</v>
          </cell>
          <cell r="B151" t="str">
            <v>Auxiliar Exportação</v>
          </cell>
          <cell r="C151">
            <v>816.8400268554688</v>
          </cell>
        </row>
        <row r="152">
          <cell r="A152">
            <v>6088</v>
          </cell>
          <cell r="B152" t="str">
            <v>Auxiliar Financeiro</v>
          </cell>
          <cell r="C152">
            <v>781.010009765625</v>
          </cell>
        </row>
        <row r="153">
          <cell r="A153">
            <v>6008</v>
          </cell>
          <cell r="B153" t="str">
            <v>Auxiliar Geral</v>
          </cell>
          <cell r="C153">
            <v>411.95001220703125</v>
          </cell>
        </row>
        <row r="154">
          <cell r="A154">
            <v>6161</v>
          </cell>
          <cell r="B154" t="str">
            <v>Auxiliar Gráfica (Acabamento)</v>
          </cell>
          <cell r="C154">
            <v>438.3800048828125</v>
          </cell>
        </row>
        <row r="155">
          <cell r="A155">
            <v>6221</v>
          </cell>
          <cell r="B155" t="str">
            <v>Auxiliar Impressão</v>
          </cell>
          <cell r="C155">
            <v>459.6300048828125</v>
          </cell>
        </row>
        <row r="156">
          <cell r="A156">
            <v>6002</v>
          </cell>
          <cell r="B156" t="str">
            <v>Auxiliar Inspeção Qualidade</v>
          </cell>
          <cell r="C156">
            <v>600.5499877929688</v>
          </cell>
        </row>
        <row r="157">
          <cell r="A157">
            <v>6118</v>
          </cell>
          <cell r="B157" t="str">
            <v>Auxiliar Laboratório</v>
          </cell>
          <cell r="C157">
            <v>599.6900024414062</v>
          </cell>
        </row>
        <row r="158">
          <cell r="A158">
            <v>6003</v>
          </cell>
          <cell r="B158" t="str">
            <v>Auxiliar Manutenção</v>
          </cell>
          <cell r="C158">
            <v>579.5399780273438</v>
          </cell>
        </row>
        <row r="159">
          <cell r="A159">
            <v>6074</v>
          </cell>
          <cell r="B159" t="str">
            <v>Auxiliar Mecânico Autos</v>
          </cell>
          <cell r="C159">
            <v>544.8300170898438</v>
          </cell>
        </row>
        <row r="160">
          <cell r="A160">
            <v>6005</v>
          </cell>
          <cell r="B160" t="str">
            <v>Auxiliar Pedreiro</v>
          </cell>
          <cell r="C160">
            <v>479.0299987792969</v>
          </cell>
        </row>
        <row r="161">
          <cell r="A161">
            <v>6108</v>
          </cell>
          <cell r="B161" t="str">
            <v>Auxiliar Pintura Autos</v>
          </cell>
          <cell r="C161">
            <v>492.239990234375</v>
          </cell>
        </row>
        <row r="162">
          <cell r="A162">
            <v>6006</v>
          </cell>
          <cell r="B162" t="str">
            <v>Auxiliar Pintura Produção</v>
          </cell>
          <cell r="C162">
            <v>488.30999755859375</v>
          </cell>
        </row>
        <row r="163">
          <cell r="A163">
            <v>6124</v>
          </cell>
          <cell r="B163" t="str">
            <v>Auxiliar Planejamento Controle Produção</v>
          </cell>
          <cell r="C163">
            <v>701.3300170898438</v>
          </cell>
        </row>
        <row r="164">
          <cell r="A164">
            <v>6007</v>
          </cell>
          <cell r="B164" t="str">
            <v>Auxiliar Produção</v>
          </cell>
          <cell r="C164">
            <v>472.9100036621094</v>
          </cell>
        </row>
        <row r="165">
          <cell r="A165">
            <v>6255</v>
          </cell>
          <cell r="B165" t="str">
            <v>Auxiliar Recebimento</v>
          </cell>
          <cell r="C165">
            <v>585.6900024414062</v>
          </cell>
        </row>
        <row r="166">
          <cell r="A166">
            <v>6020</v>
          </cell>
          <cell r="B166" t="str">
            <v>Auxiliar Recursos Humanos</v>
          </cell>
          <cell r="C166">
            <v>778.3099975585938</v>
          </cell>
        </row>
        <row r="167">
          <cell r="A167">
            <v>6127</v>
          </cell>
          <cell r="B167" t="str">
            <v>Auxiliar Técnico Engenharia</v>
          </cell>
          <cell r="C167">
            <v>775.8800048828125</v>
          </cell>
        </row>
        <row r="168">
          <cell r="A168">
            <v>6190</v>
          </cell>
          <cell r="B168" t="str">
            <v>Balanceiro</v>
          </cell>
          <cell r="C168">
            <v>635.1900024414062</v>
          </cell>
        </row>
        <row r="169">
          <cell r="A169">
            <v>5108</v>
          </cell>
          <cell r="B169" t="str">
            <v>Bibliotecário</v>
          </cell>
          <cell r="C169">
            <v>1761.760009765625</v>
          </cell>
        </row>
        <row r="170">
          <cell r="A170">
            <v>6085</v>
          </cell>
          <cell r="B170" t="str">
            <v>Bombeiro Industrial</v>
          </cell>
          <cell r="C170">
            <v>843.1799926757812</v>
          </cell>
        </row>
        <row r="171">
          <cell r="A171">
            <v>6231</v>
          </cell>
          <cell r="B171" t="str">
            <v>Cabista  e  Instalador de Cabos</v>
          </cell>
          <cell r="C171">
            <v>1470.4100341796875</v>
          </cell>
        </row>
        <row r="172">
          <cell r="A172">
            <v>5009</v>
          </cell>
          <cell r="B172" t="str">
            <v>Caixa</v>
          </cell>
          <cell r="C172">
            <v>1101.1800537109375</v>
          </cell>
        </row>
        <row r="173">
          <cell r="A173">
            <v>6128</v>
          </cell>
          <cell r="B173" t="str">
            <v>Caldeireiro 1/2 Oficial</v>
          </cell>
          <cell r="C173">
            <v>628.989990234375</v>
          </cell>
        </row>
        <row r="174">
          <cell r="A174">
            <v>6129</v>
          </cell>
          <cell r="B174" t="str">
            <v>Caldeireiro Especializado</v>
          </cell>
          <cell r="C174">
            <v>1145.4000244140625</v>
          </cell>
        </row>
        <row r="175">
          <cell r="A175">
            <v>6021</v>
          </cell>
          <cell r="B175" t="str">
            <v>Caldeireiro Oficial</v>
          </cell>
          <cell r="C175">
            <v>890.8699951171875</v>
          </cell>
        </row>
        <row r="176">
          <cell r="A176">
            <v>6086</v>
          </cell>
          <cell r="B176" t="str">
            <v>Carpinteiro</v>
          </cell>
          <cell r="C176">
            <v>924.0399780273438</v>
          </cell>
        </row>
        <row r="177">
          <cell r="A177">
            <v>6236</v>
          </cell>
          <cell r="B177" t="str">
            <v>Colorista A</v>
          </cell>
          <cell r="C177">
            <v>1110.68994140625</v>
          </cell>
        </row>
        <row r="178">
          <cell r="A178">
            <v>6237</v>
          </cell>
          <cell r="B178" t="str">
            <v>Colorista B</v>
          </cell>
          <cell r="C178">
            <v>860.3699951171875</v>
          </cell>
        </row>
        <row r="179">
          <cell r="A179">
            <v>6238</v>
          </cell>
          <cell r="B179" t="str">
            <v>Colorista C</v>
          </cell>
          <cell r="C179">
            <v>748.8800048828125</v>
          </cell>
        </row>
        <row r="180">
          <cell r="A180">
            <v>5075</v>
          </cell>
          <cell r="B180" t="str">
            <v>Comprador Jr.</v>
          </cell>
          <cell r="C180">
            <v>1219.010009765625</v>
          </cell>
        </row>
        <row r="181">
          <cell r="A181">
            <v>5088</v>
          </cell>
          <cell r="B181" t="str">
            <v>Comprador Materiais Diretos Jr.</v>
          </cell>
          <cell r="C181">
            <v>1302.1199951171875</v>
          </cell>
        </row>
        <row r="182">
          <cell r="A182">
            <v>5027</v>
          </cell>
          <cell r="B182" t="str">
            <v>Comprador Materiais Diretos Pl.</v>
          </cell>
          <cell r="C182">
            <v>1850.9100341796875</v>
          </cell>
        </row>
        <row r="183">
          <cell r="A183">
            <v>5028</v>
          </cell>
          <cell r="B183" t="str">
            <v>Comprador Materiais Diretos Sr.</v>
          </cell>
          <cell r="C183">
            <v>2811.389892578125</v>
          </cell>
        </row>
        <row r="184">
          <cell r="A184">
            <v>5127</v>
          </cell>
          <cell r="B184" t="str">
            <v>Comprador Materiais Indiretos Jr.</v>
          </cell>
          <cell r="C184">
            <v>997.3499755859375</v>
          </cell>
        </row>
        <row r="185">
          <cell r="A185">
            <v>5030</v>
          </cell>
          <cell r="B185" t="str">
            <v>Comprador Materiais Indiretos Pl.</v>
          </cell>
          <cell r="C185">
            <v>1376.199951171875</v>
          </cell>
        </row>
        <row r="186">
          <cell r="A186">
            <v>5029</v>
          </cell>
          <cell r="B186" t="str">
            <v>Comprador Materiais Indiretos Sr.</v>
          </cell>
          <cell r="C186">
            <v>1850.510009765625</v>
          </cell>
        </row>
        <row r="187">
          <cell r="A187">
            <v>5010</v>
          </cell>
          <cell r="B187" t="str">
            <v>Comprador Pl.</v>
          </cell>
          <cell r="C187">
            <v>1815.77001953125</v>
          </cell>
        </row>
        <row r="188">
          <cell r="A188">
            <v>5076</v>
          </cell>
          <cell r="B188" t="str">
            <v>Comprador Sr.</v>
          </cell>
          <cell r="C188">
            <v>2567.340087890625</v>
          </cell>
        </row>
        <row r="189">
          <cell r="A189">
            <v>5152</v>
          </cell>
          <cell r="B189" t="str">
            <v>Comprador Técnico Jr.</v>
          </cell>
          <cell r="C189">
            <v>1474.6199951171875</v>
          </cell>
        </row>
        <row r="190">
          <cell r="A190">
            <v>5153</v>
          </cell>
          <cell r="B190" t="str">
            <v>Comprador Técnico Pl.</v>
          </cell>
          <cell r="C190">
            <v>2411.77001953125</v>
          </cell>
        </row>
        <row r="191">
          <cell r="A191">
            <v>5154</v>
          </cell>
          <cell r="B191" t="str">
            <v>Comprador Técnico Sr.</v>
          </cell>
          <cell r="C191">
            <v>3091.72998046875</v>
          </cell>
        </row>
        <row r="192">
          <cell r="A192">
            <v>6081</v>
          </cell>
          <cell r="B192" t="str">
            <v>Conferente Estoque</v>
          </cell>
          <cell r="C192">
            <v>874.0399780273438</v>
          </cell>
        </row>
        <row r="193">
          <cell r="A193">
            <v>3001</v>
          </cell>
          <cell r="B193" t="str">
            <v>Contador</v>
          </cell>
          <cell r="C193">
            <v>3457.070068359375</v>
          </cell>
        </row>
        <row r="194">
          <cell r="A194">
            <v>6079</v>
          </cell>
          <cell r="B194" t="str">
            <v>Controlador Produção Oficial</v>
          </cell>
          <cell r="C194">
            <v>1266.3699951171875</v>
          </cell>
        </row>
        <row r="195">
          <cell r="A195">
            <v>1005</v>
          </cell>
          <cell r="B195" t="str">
            <v>Controller</v>
          </cell>
          <cell r="C195">
            <v>7395.6298828125</v>
          </cell>
        </row>
        <row r="196">
          <cell r="A196">
            <v>3135</v>
          </cell>
          <cell r="B196" t="str">
            <v>Coordenador Administração Pessoal</v>
          </cell>
          <cell r="C196">
            <v>3166.030029296875</v>
          </cell>
        </row>
        <row r="197">
          <cell r="A197">
            <v>3023</v>
          </cell>
          <cell r="B197" t="str">
            <v>Coordenador Administrativo - Serviços</v>
          </cell>
          <cell r="C197">
            <v>3102.139892578125</v>
          </cell>
        </row>
        <row r="198">
          <cell r="A198">
            <v>3050</v>
          </cell>
          <cell r="B198" t="str">
            <v>Coordenador Administrativo e Financeiro</v>
          </cell>
          <cell r="C198">
            <v>4511.68017578125</v>
          </cell>
        </row>
        <row r="199">
          <cell r="A199">
            <v>3002</v>
          </cell>
          <cell r="B199" t="str">
            <v>Coordenador Administrativo Vendas</v>
          </cell>
          <cell r="C199">
            <v>3528.0400390625</v>
          </cell>
        </row>
        <row r="200">
          <cell r="A200">
            <v>3003</v>
          </cell>
          <cell r="B200" t="str">
            <v>Coordenador Almoxarifado</v>
          </cell>
          <cell r="C200">
            <v>3187.75</v>
          </cell>
        </row>
        <row r="201">
          <cell r="A201">
            <v>3063</v>
          </cell>
          <cell r="B201" t="str">
            <v>Coordenador Assistência Técnica</v>
          </cell>
          <cell r="C201">
            <v>3517.0400390625</v>
          </cell>
        </row>
        <row r="202">
          <cell r="A202">
            <v>3136</v>
          </cell>
          <cell r="B202" t="str">
            <v>Coordenador Atendimento Cliente</v>
          </cell>
          <cell r="C202">
            <v>3286.8701171875</v>
          </cell>
        </row>
        <row r="203">
          <cell r="A203">
            <v>3062</v>
          </cell>
          <cell r="B203" t="str">
            <v>Coordenador Benefícios</v>
          </cell>
          <cell r="C203">
            <v>3474.889892578125</v>
          </cell>
        </row>
        <row r="204">
          <cell r="A204">
            <v>3004</v>
          </cell>
          <cell r="B204" t="str">
            <v>Coordenador Compras</v>
          </cell>
          <cell r="C204">
            <v>3656.6201171875</v>
          </cell>
        </row>
        <row r="205">
          <cell r="A205">
            <v>3061</v>
          </cell>
          <cell r="B205" t="str">
            <v>Coordenador Contabilidade Fiscal</v>
          </cell>
          <cell r="C205">
            <v>3291.239990234375</v>
          </cell>
        </row>
        <row r="206">
          <cell r="A206">
            <v>3060</v>
          </cell>
          <cell r="B206" t="str">
            <v>Coordenador Contabilidade Geral</v>
          </cell>
          <cell r="C206">
            <v>3711.330078125</v>
          </cell>
        </row>
        <row r="207">
          <cell r="A207">
            <v>3059</v>
          </cell>
          <cell r="B207" t="str">
            <v>Coordenador Contas Pagar</v>
          </cell>
          <cell r="C207">
            <v>3808.239990234375</v>
          </cell>
        </row>
        <row r="208">
          <cell r="A208">
            <v>3058</v>
          </cell>
          <cell r="B208" t="str">
            <v>Coordenador Contas Receber</v>
          </cell>
          <cell r="C208">
            <v>4065.7900390625</v>
          </cell>
        </row>
        <row r="209">
          <cell r="A209">
            <v>3008</v>
          </cell>
          <cell r="B209" t="str">
            <v>Coordenador Controle Qualidade</v>
          </cell>
          <cell r="C209">
            <v>3307.89990234375</v>
          </cell>
        </row>
        <row r="210">
          <cell r="A210">
            <v>3014</v>
          </cell>
          <cell r="B210" t="str">
            <v>Coordenador Crédito Cobrança</v>
          </cell>
          <cell r="C210">
            <v>3143.139892578125</v>
          </cell>
        </row>
        <row r="211">
          <cell r="A211">
            <v>3005</v>
          </cell>
          <cell r="B211" t="str">
            <v>Coordenador Custos</v>
          </cell>
          <cell r="C211">
            <v>3734.56005859375</v>
          </cell>
        </row>
        <row r="212">
          <cell r="A212">
            <v>3069</v>
          </cell>
          <cell r="B212" t="str">
            <v>Coordenador Desenvolvimento Sistemas</v>
          </cell>
          <cell r="C212">
            <v>4408.81982421875</v>
          </cell>
        </row>
        <row r="213">
          <cell r="A213">
            <v>3073</v>
          </cell>
          <cell r="B213" t="str">
            <v>Coordenador Engenharia</v>
          </cell>
          <cell r="C213">
            <v>4294.02001953125</v>
          </cell>
        </row>
        <row r="214">
          <cell r="A214">
            <v>3120</v>
          </cell>
          <cell r="B214" t="str">
            <v>Coordenador ETA e ETDI</v>
          </cell>
          <cell r="C214">
            <v>3102.77001953125</v>
          </cell>
        </row>
        <row r="215">
          <cell r="A215">
            <v>3057</v>
          </cell>
          <cell r="B215" t="str">
            <v>Coordenador Expedição</v>
          </cell>
          <cell r="C215">
            <v>3062.02001953125</v>
          </cell>
        </row>
        <row r="216">
          <cell r="A216">
            <v>3056</v>
          </cell>
          <cell r="B216" t="str">
            <v>Coordenador Exportação</v>
          </cell>
          <cell r="C216">
            <v>3482.02001953125</v>
          </cell>
        </row>
        <row r="217">
          <cell r="A217">
            <v>3006</v>
          </cell>
          <cell r="B217" t="str">
            <v>Coordenador Ferramentaria</v>
          </cell>
          <cell r="C217">
            <v>3786.18994140625</v>
          </cell>
        </row>
        <row r="218">
          <cell r="A218">
            <v>3047</v>
          </cell>
          <cell r="B218" t="str">
            <v>Coordenador Financeiro</v>
          </cell>
          <cell r="C218">
            <v>3918.050048828125</v>
          </cell>
        </row>
        <row r="219">
          <cell r="A219">
            <v>3068</v>
          </cell>
          <cell r="B219" t="str">
            <v>Coordenador Importação</v>
          </cell>
          <cell r="C219">
            <v>3669.7099609375</v>
          </cell>
        </row>
        <row r="220">
          <cell r="A220">
            <v>3046</v>
          </cell>
          <cell r="B220" t="str">
            <v>Coordenador Importação e Exportação</v>
          </cell>
          <cell r="C220">
            <v>3987.580078125</v>
          </cell>
        </row>
        <row r="221">
          <cell r="A221">
            <v>3055</v>
          </cell>
          <cell r="B221" t="str">
            <v>Coordenador Informática</v>
          </cell>
          <cell r="C221">
            <v>4077.010009765625</v>
          </cell>
        </row>
        <row r="222">
          <cell r="A222">
            <v>3007</v>
          </cell>
          <cell r="B222" t="str">
            <v>Coordenador Informática - Mainframe</v>
          </cell>
          <cell r="C222">
            <v>4299.259765625</v>
          </cell>
        </row>
        <row r="223">
          <cell r="A223">
            <v>3054</v>
          </cell>
          <cell r="B223" t="str">
            <v>Coordenador Laboratório</v>
          </cell>
          <cell r="C223">
            <v>3318.590087890625</v>
          </cell>
        </row>
        <row r="224">
          <cell r="A224">
            <v>3116</v>
          </cell>
          <cell r="B224" t="str">
            <v>Coordenador Logística</v>
          </cell>
          <cell r="C224">
            <v>3632.85009765625</v>
          </cell>
        </row>
        <row r="225">
          <cell r="A225">
            <v>3053</v>
          </cell>
          <cell r="B225" t="str">
            <v>Coordenador Manutenção Autos</v>
          </cell>
          <cell r="C225">
            <v>3139.6201171875</v>
          </cell>
        </row>
        <row r="226">
          <cell r="A226">
            <v>3041</v>
          </cell>
          <cell r="B226" t="str">
            <v>Coordenador Manutenção Elétrica</v>
          </cell>
          <cell r="C226">
            <v>2984.489990234375</v>
          </cell>
        </row>
        <row r="227">
          <cell r="A227">
            <v>3009</v>
          </cell>
          <cell r="B227" t="str">
            <v>Coordenador Manutenção Geral</v>
          </cell>
          <cell r="C227">
            <v>3514.050048828125</v>
          </cell>
        </row>
        <row r="228">
          <cell r="A228">
            <v>3018</v>
          </cell>
          <cell r="B228" t="str">
            <v>Coordenador Manutenção Mecânica</v>
          </cell>
          <cell r="C228">
            <v>3280.550048828125</v>
          </cell>
        </row>
        <row r="229">
          <cell r="A229">
            <v>3051</v>
          </cell>
          <cell r="B229" t="str">
            <v>Coordenador Manutenção Predial</v>
          </cell>
          <cell r="C229">
            <v>2957.64990234375</v>
          </cell>
        </row>
        <row r="230">
          <cell r="A230">
            <v>3024</v>
          </cell>
          <cell r="B230" t="str">
            <v>Coordenador Marketing</v>
          </cell>
          <cell r="C230">
            <v>3699.5</v>
          </cell>
        </row>
        <row r="231">
          <cell r="A231">
            <v>3139</v>
          </cell>
          <cell r="B231" t="str">
            <v>Coordenador Meio Ambiente</v>
          </cell>
          <cell r="C231">
            <v>3306.669921875</v>
          </cell>
        </row>
        <row r="232">
          <cell r="A232">
            <v>3137</v>
          </cell>
          <cell r="B232" t="str">
            <v>Coordenador Merchandising</v>
          </cell>
          <cell r="C232">
            <v>1986.8399658203125</v>
          </cell>
        </row>
        <row r="233">
          <cell r="A233">
            <v>3072</v>
          </cell>
          <cell r="B233" t="str">
            <v>Coordenador Oficina</v>
          </cell>
          <cell r="C233">
            <v>2256.110107421875</v>
          </cell>
        </row>
        <row r="234">
          <cell r="A234">
            <v>3070</v>
          </cell>
          <cell r="B234" t="str">
            <v>Coordenador Peças</v>
          </cell>
          <cell r="C234">
            <v>3005.02001953125</v>
          </cell>
        </row>
        <row r="235">
          <cell r="A235">
            <v>3010</v>
          </cell>
          <cell r="B235" t="str">
            <v>Coordenador Planejamento Controle Produção</v>
          </cell>
          <cell r="C235">
            <v>3554.89990234375</v>
          </cell>
        </row>
        <row r="236">
          <cell r="A236">
            <v>3134</v>
          </cell>
          <cell r="B236" t="str">
            <v>Coordenador Planejamento Materiais</v>
          </cell>
          <cell r="C236">
            <v>3527.72998046875</v>
          </cell>
        </row>
        <row r="237">
          <cell r="A237">
            <v>3011</v>
          </cell>
          <cell r="B237" t="str">
            <v>Coordenador Produção</v>
          </cell>
          <cell r="C237">
            <v>3483.760009765625</v>
          </cell>
        </row>
        <row r="238">
          <cell r="A238">
            <v>3012</v>
          </cell>
          <cell r="B238" t="str">
            <v>Coordenador Projetos</v>
          </cell>
          <cell r="C238">
            <v>3615.360107421875</v>
          </cell>
        </row>
        <row r="239">
          <cell r="A239">
            <v>3129</v>
          </cell>
          <cell r="B239" t="str">
            <v>Coordenador Projetos TurnKey</v>
          </cell>
          <cell r="C239">
            <v>3873.89990234375</v>
          </cell>
        </row>
        <row r="240">
          <cell r="A240">
            <v>3020</v>
          </cell>
          <cell r="B240" t="str">
            <v>Coordenador Recrutamento e Seleção</v>
          </cell>
          <cell r="C240">
            <v>3354.179931640625</v>
          </cell>
        </row>
        <row r="241">
          <cell r="A241">
            <v>3013</v>
          </cell>
          <cell r="B241" t="str">
            <v>Coordenador Recursos Humanos</v>
          </cell>
          <cell r="C241">
            <v>3853.780029296875</v>
          </cell>
        </row>
        <row r="242">
          <cell r="A242">
            <v>3016</v>
          </cell>
          <cell r="B242" t="str">
            <v>Coordenador Remuneração</v>
          </cell>
          <cell r="C242">
            <v>3910.570068359375</v>
          </cell>
        </row>
        <row r="243">
          <cell r="A243">
            <v>3039</v>
          </cell>
          <cell r="B243" t="str">
            <v>Coordenador Segurança Geral</v>
          </cell>
          <cell r="C243">
            <v>3728.6201171875</v>
          </cell>
        </row>
        <row r="244">
          <cell r="A244">
            <v>3042</v>
          </cell>
          <cell r="B244" t="str">
            <v>Coordenador Segurança Patrimonial</v>
          </cell>
          <cell r="C244">
            <v>2633.8701171875</v>
          </cell>
        </row>
        <row r="245">
          <cell r="A245">
            <v>3032</v>
          </cell>
          <cell r="B245" t="str">
            <v>Coordenador Segurança Trabalho</v>
          </cell>
          <cell r="C245">
            <v>3222.969970703125</v>
          </cell>
        </row>
        <row r="246">
          <cell r="A246">
            <v>3021</v>
          </cell>
          <cell r="B246" t="str">
            <v>Coordenador Sistemas Qualidade</v>
          </cell>
          <cell r="C246">
            <v>3698.929931640625</v>
          </cell>
        </row>
        <row r="247">
          <cell r="A247">
            <v>3067</v>
          </cell>
          <cell r="B247" t="str">
            <v>Coordenador Suporte Sistemas</v>
          </cell>
          <cell r="C247">
            <v>4437.35009765625</v>
          </cell>
        </row>
        <row r="248">
          <cell r="A248">
            <v>3043</v>
          </cell>
          <cell r="B248" t="str">
            <v>Coordenador Suporte Sistemas - Mainframe</v>
          </cell>
          <cell r="C248">
            <v>4474.33984375</v>
          </cell>
        </row>
        <row r="249">
          <cell r="A249">
            <v>3077</v>
          </cell>
          <cell r="B249" t="str">
            <v>Coordenador Suprimentos</v>
          </cell>
          <cell r="C249">
            <v>3872.02001953125</v>
          </cell>
        </row>
        <row r="250">
          <cell r="A250">
            <v>3040</v>
          </cell>
          <cell r="B250" t="str">
            <v>Coordenador Telemarketing</v>
          </cell>
          <cell r="C250">
            <v>2692.639892578125</v>
          </cell>
        </row>
        <row r="251">
          <cell r="A251">
            <v>3076</v>
          </cell>
          <cell r="B251" t="str">
            <v>Coordenador Tempos e Métodos e Processos</v>
          </cell>
          <cell r="C251">
            <v>3543.7099609375</v>
          </cell>
        </row>
        <row r="252">
          <cell r="A252">
            <v>3038</v>
          </cell>
          <cell r="B252" t="str">
            <v>Coordenador Tesouraria</v>
          </cell>
          <cell r="C252">
            <v>3924.56005859375</v>
          </cell>
        </row>
        <row r="253">
          <cell r="A253">
            <v>3138</v>
          </cell>
          <cell r="B253" t="str">
            <v>Coordenador Transportes</v>
          </cell>
          <cell r="C253">
            <v>3170.1201171875</v>
          </cell>
        </row>
        <row r="254">
          <cell r="A254">
            <v>3037</v>
          </cell>
          <cell r="B254" t="str">
            <v>Coordenador Treinamento e Desenvolvimento</v>
          </cell>
          <cell r="C254">
            <v>3585.77001953125</v>
          </cell>
        </row>
        <row r="255">
          <cell r="A255">
            <v>3103</v>
          </cell>
          <cell r="B255" t="str">
            <v>Coordenador Vendas</v>
          </cell>
          <cell r="C255">
            <v>3592.5400390625</v>
          </cell>
        </row>
        <row r="256">
          <cell r="A256">
            <v>3121</v>
          </cell>
          <cell r="B256" t="str">
            <v>Coordenador Xaroparia</v>
          </cell>
          <cell r="C256">
            <v>2334.0400390625</v>
          </cell>
        </row>
        <row r="257">
          <cell r="A257">
            <v>6116</v>
          </cell>
          <cell r="B257" t="str">
            <v>Copeira</v>
          </cell>
          <cell r="C257">
            <v>493.45001220703125</v>
          </cell>
        </row>
        <row r="258">
          <cell r="A258">
            <v>6154</v>
          </cell>
          <cell r="B258" t="str">
            <v>Cozinheiro</v>
          </cell>
          <cell r="C258">
            <v>733.0999755859375</v>
          </cell>
        </row>
        <row r="259">
          <cell r="A259">
            <v>6078</v>
          </cell>
          <cell r="B259" t="str">
            <v>Cronoanalista Oficial</v>
          </cell>
          <cell r="C259">
            <v>1489.7900390625</v>
          </cell>
        </row>
        <row r="260">
          <cell r="A260">
            <v>5240</v>
          </cell>
          <cell r="B260" t="str">
            <v>Demonstrador</v>
          </cell>
          <cell r="C260">
            <v>686.8300170898438</v>
          </cell>
        </row>
        <row r="261">
          <cell r="A261">
            <v>5197</v>
          </cell>
          <cell r="B261" t="str">
            <v>Desenhista Arte Finalista</v>
          </cell>
          <cell r="C261">
            <v>1220.56005859375</v>
          </cell>
        </row>
        <row r="262">
          <cell r="A262">
            <v>5219</v>
          </cell>
          <cell r="B262" t="str">
            <v>Desenhista Copista Jr.</v>
          </cell>
          <cell r="C262">
            <v>643.7000122070312</v>
          </cell>
        </row>
        <row r="263">
          <cell r="A263">
            <v>5149</v>
          </cell>
          <cell r="B263" t="str">
            <v>Desenhista Copista Pl.</v>
          </cell>
          <cell r="C263">
            <v>897.3499755859375</v>
          </cell>
        </row>
        <row r="264">
          <cell r="A264">
            <v>5220</v>
          </cell>
          <cell r="B264" t="str">
            <v>Desenhista Copista Sr.</v>
          </cell>
          <cell r="C264">
            <v>1070.72998046875</v>
          </cell>
        </row>
        <row r="265">
          <cell r="A265">
            <v>5217</v>
          </cell>
          <cell r="B265" t="str">
            <v>Desenhista Industrial Jr.</v>
          </cell>
          <cell r="C265">
            <v>907.7000122070312</v>
          </cell>
        </row>
        <row r="266">
          <cell r="A266">
            <v>5128</v>
          </cell>
          <cell r="B266" t="str">
            <v>Desenhista Industrial Pl.</v>
          </cell>
          <cell r="C266">
            <v>1605.0400390625</v>
          </cell>
        </row>
        <row r="267">
          <cell r="A267">
            <v>5218</v>
          </cell>
          <cell r="B267" t="str">
            <v>Desenhista Industrial Sr.</v>
          </cell>
          <cell r="C267">
            <v>2300.27001953125</v>
          </cell>
        </row>
        <row r="268">
          <cell r="A268">
            <v>5045</v>
          </cell>
          <cell r="B268" t="str">
            <v>Desenhista Mecânico Jr.</v>
          </cell>
          <cell r="C268">
            <v>888.77001953125</v>
          </cell>
        </row>
        <row r="269">
          <cell r="A269">
            <v>5012</v>
          </cell>
          <cell r="B269" t="str">
            <v>Desenhista Mecânico Pl.</v>
          </cell>
          <cell r="C269">
            <v>1393.6300048828125</v>
          </cell>
        </row>
        <row r="270">
          <cell r="A270">
            <v>5106</v>
          </cell>
          <cell r="B270" t="str">
            <v>Desenhista Mecânico Sr.</v>
          </cell>
          <cell r="C270">
            <v>1813.300048828125</v>
          </cell>
        </row>
        <row r="271">
          <cell r="A271">
            <v>5046</v>
          </cell>
          <cell r="B271" t="str">
            <v>Desenhista Projetista Jr.</v>
          </cell>
          <cell r="C271">
            <v>1287.4000244140625</v>
          </cell>
        </row>
        <row r="272">
          <cell r="A272">
            <v>5013</v>
          </cell>
          <cell r="B272" t="str">
            <v>Desenhista Projetista Pl.</v>
          </cell>
          <cell r="C272">
            <v>1824.8699951171875</v>
          </cell>
        </row>
        <row r="273">
          <cell r="A273">
            <v>5089</v>
          </cell>
          <cell r="B273" t="str">
            <v>Desenhista Projetista Sr.</v>
          </cell>
          <cell r="C273">
            <v>2298.179931640625</v>
          </cell>
        </row>
        <row r="274">
          <cell r="A274">
            <v>5221</v>
          </cell>
          <cell r="B274" t="str">
            <v>Desenhista Publicitário Jr.</v>
          </cell>
          <cell r="C274">
            <v>1506.1700439453125</v>
          </cell>
        </row>
        <row r="275">
          <cell r="A275">
            <v>5129</v>
          </cell>
          <cell r="B275" t="str">
            <v>Desenhista Publicitário Pl.</v>
          </cell>
          <cell r="C275">
            <v>1909.010009765625</v>
          </cell>
        </row>
        <row r="276">
          <cell r="A276">
            <v>5222</v>
          </cell>
          <cell r="B276" t="str">
            <v>Desenhista Publicitário Sr.</v>
          </cell>
          <cell r="C276">
            <v>2338.139892578125</v>
          </cell>
        </row>
        <row r="277">
          <cell r="A277">
            <v>6023</v>
          </cell>
          <cell r="B277" t="str">
            <v>Digitador</v>
          </cell>
          <cell r="C277">
            <v>670.0499877929688</v>
          </cell>
        </row>
        <row r="278">
          <cell r="A278">
            <v>1001</v>
          </cell>
          <cell r="B278" t="str">
            <v>Diretor Administrativo</v>
          </cell>
          <cell r="C278">
            <v>11739.599609375</v>
          </cell>
        </row>
        <row r="279">
          <cell r="A279">
            <v>1009</v>
          </cell>
          <cell r="B279" t="str">
            <v>Diretor Administrativo e Financeiro</v>
          </cell>
          <cell r="C279">
            <v>12163.080078125</v>
          </cell>
        </row>
        <row r="280">
          <cell r="A280">
            <v>1004</v>
          </cell>
          <cell r="B280" t="str">
            <v>Diretor Comercial</v>
          </cell>
          <cell r="C280">
            <v>13436.240234375</v>
          </cell>
        </row>
        <row r="281">
          <cell r="A281">
            <v>1003</v>
          </cell>
          <cell r="B281" t="str">
            <v>Diretor Engenharia</v>
          </cell>
          <cell r="C281">
            <v>14940.759765625</v>
          </cell>
        </row>
        <row r="282">
          <cell r="A282">
            <v>1008</v>
          </cell>
          <cell r="B282" t="str">
            <v>Diretor Financeiro</v>
          </cell>
          <cell r="C282">
            <v>13579.73046875</v>
          </cell>
        </row>
        <row r="283">
          <cell r="A283">
            <v>1007</v>
          </cell>
          <cell r="B283" t="str">
            <v>Diretor Industrial</v>
          </cell>
          <cell r="C283">
            <v>13506.1796875</v>
          </cell>
        </row>
        <row r="284">
          <cell r="A284">
            <v>1011</v>
          </cell>
          <cell r="B284" t="str">
            <v>Diretor Informática</v>
          </cell>
          <cell r="C284">
            <v>12471.73046875</v>
          </cell>
        </row>
        <row r="285">
          <cell r="A285">
            <v>1013</v>
          </cell>
          <cell r="B285" t="str">
            <v>Diretor Jurídico</v>
          </cell>
          <cell r="C285">
            <v>12164.01953125</v>
          </cell>
        </row>
        <row r="286">
          <cell r="A286">
            <v>1012</v>
          </cell>
          <cell r="B286" t="str">
            <v>Diretor Marketing</v>
          </cell>
          <cell r="C286">
            <v>13344.1298828125</v>
          </cell>
        </row>
        <row r="287">
          <cell r="A287">
            <v>1006</v>
          </cell>
          <cell r="B287" t="str">
            <v>Diretor Presidente</v>
          </cell>
          <cell r="C287">
            <v>23301.490234375</v>
          </cell>
        </row>
        <row r="288">
          <cell r="A288">
            <v>1002</v>
          </cell>
          <cell r="B288" t="str">
            <v>Diretor Recursos Humanos</v>
          </cell>
          <cell r="C288">
            <v>11226.0302734375</v>
          </cell>
        </row>
        <row r="289">
          <cell r="A289">
            <v>6087</v>
          </cell>
          <cell r="B289" t="str">
            <v>Eletricista Autos 1/2 Oficial</v>
          </cell>
          <cell r="C289">
            <v>830.9199829101562</v>
          </cell>
        </row>
        <row r="290">
          <cell r="A290">
            <v>6067</v>
          </cell>
          <cell r="B290" t="str">
            <v>Eletricista Autos Especializado</v>
          </cell>
          <cell r="C290">
            <v>1544.030029296875</v>
          </cell>
        </row>
        <row r="291">
          <cell r="A291">
            <v>6066</v>
          </cell>
          <cell r="B291" t="str">
            <v>Eletricista Autos Oficial</v>
          </cell>
          <cell r="C291">
            <v>1189.0400390625</v>
          </cell>
        </row>
        <row r="292">
          <cell r="A292">
            <v>6025</v>
          </cell>
          <cell r="B292" t="str">
            <v>Eletricista Manutenção 1/2 Oficial</v>
          </cell>
          <cell r="C292">
            <v>788.4199829101562</v>
          </cell>
        </row>
        <row r="293">
          <cell r="A293">
            <v>6062</v>
          </cell>
          <cell r="B293" t="str">
            <v>Eletricista Manutenção Especializado</v>
          </cell>
          <cell r="C293">
            <v>1496.3399658203125</v>
          </cell>
        </row>
        <row r="294">
          <cell r="A294">
            <v>6024</v>
          </cell>
          <cell r="B294" t="str">
            <v>Eletricista Manutenção Oficial</v>
          </cell>
          <cell r="C294">
            <v>1174.4200439453125</v>
          </cell>
        </row>
        <row r="295">
          <cell r="A295">
            <v>6138</v>
          </cell>
          <cell r="B295" t="str">
            <v>Eletricista Montador 1/2 Oficial</v>
          </cell>
          <cell r="C295">
            <v>1026.25</v>
          </cell>
        </row>
        <row r="296">
          <cell r="A296">
            <v>6139</v>
          </cell>
          <cell r="B296" t="str">
            <v>Eletricista Montador Especializado</v>
          </cell>
          <cell r="C296">
            <v>1820.1700439453125</v>
          </cell>
        </row>
        <row r="297">
          <cell r="A297">
            <v>6111</v>
          </cell>
          <cell r="B297" t="str">
            <v>Eletricista Montador Oficial</v>
          </cell>
          <cell r="C297">
            <v>1289.5</v>
          </cell>
        </row>
        <row r="298">
          <cell r="A298">
            <v>6166</v>
          </cell>
          <cell r="B298" t="str">
            <v>Encanador Industrial 1/2 Oficial</v>
          </cell>
          <cell r="C298">
            <v>684.8699951171875</v>
          </cell>
        </row>
        <row r="299">
          <cell r="A299">
            <v>6167</v>
          </cell>
          <cell r="B299" t="str">
            <v>Encanador Industrial Especializado</v>
          </cell>
          <cell r="C299">
            <v>1403.68994140625</v>
          </cell>
        </row>
        <row r="300">
          <cell r="A300">
            <v>6091</v>
          </cell>
          <cell r="B300" t="str">
            <v>Encanador Industrial Oficial</v>
          </cell>
          <cell r="C300">
            <v>1038.1500244140625</v>
          </cell>
        </row>
        <row r="301">
          <cell r="A301">
            <v>4001</v>
          </cell>
          <cell r="B301" t="str">
            <v>Encarregado Administração Vendas</v>
          </cell>
          <cell r="C301">
            <v>2101.199951171875</v>
          </cell>
        </row>
        <row r="302">
          <cell r="A302">
            <v>4002</v>
          </cell>
          <cell r="B302" t="str">
            <v>Encarregado Almoxarifado</v>
          </cell>
          <cell r="C302">
            <v>1647.3599853515625</v>
          </cell>
        </row>
        <row r="303">
          <cell r="A303">
            <v>4016</v>
          </cell>
          <cell r="B303" t="str">
            <v>Encarregado Contabilidade Geral</v>
          </cell>
          <cell r="C303">
            <v>2296.199951171875</v>
          </cell>
        </row>
        <row r="304">
          <cell r="A304">
            <v>4003</v>
          </cell>
          <cell r="B304" t="str">
            <v>Encarregado Contas Pagar</v>
          </cell>
          <cell r="C304">
            <v>2025.4599609375</v>
          </cell>
        </row>
        <row r="305">
          <cell r="A305">
            <v>4018</v>
          </cell>
          <cell r="B305" t="str">
            <v>Encarregado Contas Pagar e Receber</v>
          </cell>
          <cell r="C305">
            <v>2120</v>
          </cell>
        </row>
        <row r="306">
          <cell r="A306">
            <v>4004</v>
          </cell>
          <cell r="B306" t="str">
            <v>Encarregado Contas Receber</v>
          </cell>
          <cell r="C306">
            <v>2046.9000244140625</v>
          </cell>
        </row>
        <row r="307">
          <cell r="A307">
            <v>4009</v>
          </cell>
          <cell r="B307" t="str">
            <v>Encarregado Controle Qualidade</v>
          </cell>
          <cell r="C307">
            <v>2286.10009765625</v>
          </cell>
        </row>
        <row r="308">
          <cell r="A308">
            <v>4032</v>
          </cell>
          <cell r="B308" t="str">
            <v>Encarregado Cores</v>
          </cell>
          <cell r="C308">
            <v>2297.1298828125</v>
          </cell>
        </row>
        <row r="309">
          <cell r="A309">
            <v>4024</v>
          </cell>
          <cell r="B309" t="str">
            <v>Encarregado Custos</v>
          </cell>
          <cell r="C309">
            <v>2351.81005859375</v>
          </cell>
        </row>
        <row r="310">
          <cell r="A310">
            <v>4005</v>
          </cell>
          <cell r="B310" t="str">
            <v>Encarregado Departamento Pessoal</v>
          </cell>
          <cell r="C310">
            <v>1939.5400390625</v>
          </cell>
        </row>
        <row r="311">
          <cell r="A311">
            <v>4006</v>
          </cell>
          <cell r="B311" t="str">
            <v>Encarregado Escrita Fiscal</v>
          </cell>
          <cell r="C311">
            <v>2156.6201171875</v>
          </cell>
        </row>
        <row r="312">
          <cell r="A312">
            <v>4028</v>
          </cell>
          <cell r="B312" t="str">
            <v>Encarregado ETA e ETDI</v>
          </cell>
          <cell r="C312">
            <v>1686.739990234375</v>
          </cell>
        </row>
        <row r="313">
          <cell r="A313">
            <v>4007</v>
          </cell>
          <cell r="B313" t="str">
            <v>Encarregado Expedição</v>
          </cell>
          <cell r="C313">
            <v>1755.260009765625</v>
          </cell>
        </row>
        <row r="314">
          <cell r="A314">
            <v>4019</v>
          </cell>
          <cell r="B314" t="str">
            <v>Encarregado Faturamento</v>
          </cell>
          <cell r="C314">
            <v>2131.27001953125</v>
          </cell>
        </row>
        <row r="315">
          <cell r="A315">
            <v>4008</v>
          </cell>
          <cell r="B315" t="str">
            <v>Encarregado Ferramentaria</v>
          </cell>
          <cell r="C315">
            <v>2309.320068359375</v>
          </cell>
        </row>
        <row r="316">
          <cell r="A316">
            <v>4030</v>
          </cell>
          <cell r="B316" t="str">
            <v>Encarregado Impressão</v>
          </cell>
          <cell r="C316">
            <v>1896.3699951171875</v>
          </cell>
        </row>
        <row r="317">
          <cell r="A317">
            <v>4031</v>
          </cell>
          <cell r="B317" t="str">
            <v>Encarregado Instalações</v>
          </cell>
          <cell r="C317">
            <v>1888.1400146484375</v>
          </cell>
        </row>
        <row r="318">
          <cell r="A318">
            <v>4027</v>
          </cell>
          <cell r="B318" t="str">
            <v>Encarregado Laboratório</v>
          </cell>
          <cell r="C318">
            <v>2171.739990234375</v>
          </cell>
        </row>
        <row r="319">
          <cell r="A319">
            <v>4015</v>
          </cell>
          <cell r="B319" t="str">
            <v>Encarregado Manutenção Autos</v>
          </cell>
          <cell r="C319">
            <v>2009.97998046875</v>
          </cell>
        </row>
        <row r="320">
          <cell r="A320">
            <v>4010</v>
          </cell>
          <cell r="B320" t="str">
            <v>Encarregado Manutenção Elétrica</v>
          </cell>
          <cell r="C320">
            <v>2165.139892578125</v>
          </cell>
        </row>
        <row r="321">
          <cell r="A321">
            <v>4013</v>
          </cell>
          <cell r="B321" t="str">
            <v>Encarregado Manutenção Geral</v>
          </cell>
          <cell r="C321">
            <v>2305.5400390625</v>
          </cell>
        </row>
        <row r="322">
          <cell r="A322">
            <v>4011</v>
          </cell>
          <cell r="B322" t="str">
            <v>Encarregado Manutenção Mecânica</v>
          </cell>
          <cell r="C322">
            <v>2188.8798828125</v>
          </cell>
        </row>
        <row r="323">
          <cell r="A323">
            <v>4014</v>
          </cell>
          <cell r="B323" t="str">
            <v>Encarregado Manutenção Predial</v>
          </cell>
          <cell r="C323">
            <v>1632.1099853515625</v>
          </cell>
        </row>
        <row r="324">
          <cell r="A324">
            <v>4017</v>
          </cell>
          <cell r="B324" t="str">
            <v>Encarregado Planejamento Controle Produção</v>
          </cell>
          <cell r="C324">
            <v>2016.1400146484375</v>
          </cell>
        </row>
        <row r="325">
          <cell r="A325">
            <v>4012</v>
          </cell>
          <cell r="B325" t="str">
            <v>Encarregado Produção</v>
          </cell>
          <cell r="C325">
            <v>2022.75</v>
          </cell>
        </row>
        <row r="326">
          <cell r="A326">
            <v>4025</v>
          </cell>
          <cell r="B326" t="str">
            <v>Encarregado Serviços Gerais</v>
          </cell>
          <cell r="C326">
            <v>1738.989990234375</v>
          </cell>
        </row>
        <row r="327">
          <cell r="A327">
            <v>4022</v>
          </cell>
          <cell r="B327" t="str">
            <v>Encarregado Tesouraria</v>
          </cell>
          <cell r="C327">
            <v>2521.969970703125</v>
          </cell>
        </row>
        <row r="328">
          <cell r="A328">
            <v>4033</v>
          </cell>
          <cell r="B328" t="str">
            <v>Encarregado Transportes</v>
          </cell>
          <cell r="C328">
            <v>1975.27001953125</v>
          </cell>
        </row>
        <row r="329">
          <cell r="A329">
            <v>4023</v>
          </cell>
          <cell r="B329" t="str">
            <v>Encarregado Vigilância</v>
          </cell>
          <cell r="C329">
            <v>1851.1600341796875</v>
          </cell>
        </row>
        <row r="330">
          <cell r="A330">
            <v>5182</v>
          </cell>
          <cell r="B330" t="str">
            <v>Enfermeiro</v>
          </cell>
          <cell r="C330">
            <v>1606.739990234375</v>
          </cell>
        </row>
        <row r="331">
          <cell r="A331">
            <v>3106</v>
          </cell>
          <cell r="B331" t="str">
            <v>Engenheiro Agrônomo Jr.</v>
          </cell>
          <cell r="C331">
            <v>1715.47998046875</v>
          </cell>
        </row>
        <row r="332">
          <cell r="A332">
            <v>3022</v>
          </cell>
          <cell r="B332" t="str">
            <v>Engenheiro Agrônomo Pl.</v>
          </cell>
          <cell r="C332">
            <v>2555.3701171875</v>
          </cell>
        </row>
        <row r="333">
          <cell r="A333">
            <v>3107</v>
          </cell>
          <cell r="B333" t="str">
            <v>Engenheiro Agrônomo Sr.</v>
          </cell>
          <cell r="C333">
            <v>3746.5</v>
          </cell>
        </row>
        <row r="334">
          <cell r="A334">
            <v>3117</v>
          </cell>
          <cell r="B334" t="str">
            <v>Engenheiro Aplicação Jr.</v>
          </cell>
          <cell r="C334">
            <v>2116.219970703125</v>
          </cell>
        </row>
        <row r="335">
          <cell r="A335">
            <v>3118</v>
          </cell>
          <cell r="B335" t="str">
            <v>Engenheiro Aplicação Pl.</v>
          </cell>
          <cell r="C335">
            <v>2867.18994140625</v>
          </cell>
        </row>
        <row r="336">
          <cell r="A336">
            <v>3119</v>
          </cell>
          <cell r="B336" t="str">
            <v>Engenheiro Aplicação Sr.</v>
          </cell>
          <cell r="C336">
            <v>4486.85986328125</v>
          </cell>
        </row>
        <row r="337">
          <cell r="A337">
            <v>3104</v>
          </cell>
          <cell r="B337" t="str">
            <v>Engenheiro Civil Jr.</v>
          </cell>
          <cell r="C337">
            <v>1979.47998046875</v>
          </cell>
        </row>
        <row r="338">
          <cell r="A338">
            <v>3015</v>
          </cell>
          <cell r="B338" t="str">
            <v>Engenheiro Civil Pl.</v>
          </cell>
          <cell r="C338">
            <v>2475.929931640625</v>
          </cell>
        </row>
        <row r="339">
          <cell r="A339">
            <v>3105</v>
          </cell>
          <cell r="B339" t="str">
            <v>Engenheiro Civil Sr.</v>
          </cell>
          <cell r="C339">
            <v>3562.75</v>
          </cell>
        </row>
        <row r="340">
          <cell r="A340">
            <v>3082</v>
          </cell>
          <cell r="B340" t="str">
            <v>Engenheiro Desenvolvimento Produtos Jr.</v>
          </cell>
          <cell r="C340">
            <v>1901.27001953125</v>
          </cell>
        </row>
        <row r="341">
          <cell r="A341">
            <v>3036</v>
          </cell>
          <cell r="B341" t="str">
            <v>Engenheiro Desenvolvimento Produtos Pl.</v>
          </cell>
          <cell r="C341">
            <v>2796.969970703125</v>
          </cell>
        </row>
        <row r="342">
          <cell r="A342">
            <v>3083</v>
          </cell>
          <cell r="B342" t="str">
            <v>Engenheiro Desenvolvimento Produtos Sr.</v>
          </cell>
          <cell r="C342">
            <v>3966.68994140625</v>
          </cell>
        </row>
        <row r="343">
          <cell r="A343">
            <v>3108</v>
          </cell>
          <cell r="B343" t="str">
            <v>Engenheiro Eletricista Jr.</v>
          </cell>
          <cell r="C343">
            <v>1719.489990234375</v>
          </cell>
        </row>
        <row r="344">
          <cell r="A344">
            <v>3035</v>
          </cell>
          <cell r="B344" t="str">
            <v>Engenheiro Eletricista Pl</v>
          </cell>
          <cell r="C344">
            <v>3136.75</v>
          </cell>
        </row>
        <row r="345">
          <cell r="A345">
            <v>3109</v>
          </cell>
          <cell r="B345" t="str">
            <v>Engenheiro Eletricista Sr.</v>
          </cell>
          <cell r="C345">
            <v>4126.2998046875</v>
          </cell>
        </row>
        <row r="346">
          <cell r="A346">
            <v>3078</v>
          </cell>
          <cell r="B346" t="str">
            <v>Engenheiro Eletrônico Jr.</v>
          </cell>
          <cell r="C346">
            <v>1872.4100341796875</v>
          </cell>
        </row>
        <row r="347">
          <cell r="A347">
            <v>3033</v>
          </cell>
          <cell r="B347" t="str">
            <v>Engenheiro Eletrônico Pl.</v>
          </cell>
          <cell r="C347">
            <v>2992.97998046875</v>
          </cell>
        </row>
        <row r="348">
          <cell r="A348">
            <v>3079</v>
          </cell>
          <cell r="B348" t="str">
            <v>Engenheiro Eletrônico Sr.</v>
          </cell>
          <cell r="C348">
            <v>4488.7001953125</v>
          </cell>
        </row>
        <row r="349">
          <cell r="A349">
            <v>3110</v>
          </cell>
          <cell r="B349" t="str">
            <v>Engenheiro Industrial Jr.</v>
          </cell>
          <cell r="C349">
            <v>1927.530029296875</v>
          </cell>
        </row>
        <row r="350">
          <cell r="A350">
            <v>3044</v>
          </cell>
          <cell r="B350" t="str">
            <v>Engenheiro Industrial Pl.</v>
          </cell>
          <cell r="C350">
            <v>3086.239990234375</v>
          </cell>
        </row>
        <row r="351">
          <cell r="A351">
            <v>3111</v>
          </cell>
          <cell r="B351" t="str">
            <v>Engenheiro Industrial Sr.</v>
          </cell>
          <cell r="C351">
            <v>4204.7099609375</v>
          </cell>
        </row>
        <row r="352">
          <cell r="A352">
            <v>3112</v>
          </cell>
          <cell r="B352" t="str">
            <v>Engenheiro Mecânico Jr.</v>
          </cell>
          <cell r="C352">
            <v>1768.449951171875</v>
          </cell>
        </row>
        <row r="353">
          <cell r="A353">
            <v>3031</v>
          </cell>
          <cell r="B353" t="str">
            <v>Engenheiro Mecânico Pl.</v>
          </cell>
          <cell r="C353">
            <v>2603.409912109375</v>
          </cell>
        </row>
        <row r="354">
          <cell r="A354">
            <v>3113</v>
          </cell>
          <cell r="B354" t="str">
            <v>Engenheiro Mecânico Sr.</v>
          </cell>
          <cell r="C354">
            <v>4224.14013671875</v>
          </cell>
        </row>
        <row r="355">
          <cell r="A355">
            <v>3114</v>
          </cell>
          <cell r="B355" t="str">
            <v>Engenheiro Metalúrgico Jr.</v>
          </cell>
          <cell r="C355">
            <v>1933.969970703125</v>
          </cell>
        </row>
        <row r="356">
          <cell r="A356">
            <v>3030</v>
          </cell>
          <cell r="B356" t="str">
            <v>Engenheiro Metalúrgico Pl.</v>
          </cell>
          <cell r="C356">
            <v>2636.85009765625</v>
          </cell>
        </row>
        <row r="357">
          <cell r="A357">
            <v>3115</v>
          </cell>
          <cell r="B357" t="str">
            <v>Engenheiro Metalúrgico Sr.</v>
          </cell>
          <cell r="C357">
            <v>4008.43994140625</v>
          </cell>
        </row>
        <row r="358">
          <cell r="A358">
            <v>3080</v>
          </cell>
          <cell r="B358" t="str">
            <v>Engenheiro Processos Jr.</v>
          </cell>
          <cell r="C358">
            <v>1904.1400146484375</v>
          </cell>
        </row>
        <row r="359">
          <cell r="A359">
            <v>3075</v>
          </cell>
          <cell r="B359" t="str">
            <v>Engenheiro Processos Pl.</v>
          </cell>
          <cell r="C359">
            <v>2780.8701171875</v>
          </cell>
        </row>
        <row r="360">
          <cell r="A360">
            <v>3081</v>
          </cell>
          <cell r="B360" t="str">
            <v>Engenheiro Processos Sr.</v>
          </cell>
          <cell r="C360">
            <v>3722.590087890625</v>
          </cell>
        </row>
        <row r="361">
          <cell r="A361">
            <v>3084</v>
          </cell>
          <cell r="B361" t="str">
            <v>Engenheiro Projetos Jr.</v>
          </cell>
          <cell r="C361">
            <v>2076.340087890625</v>
          </cell>
        </row>
        <row r="362">
          <cell r="A362">
            <v>3029</v>
          </cell>
          <cell r="B362" t="str">
            <v>Engenheiro Projetos Pl</v>
          </cell>
          <cell r="C362">
            <v>2966.2900390625</v>
          </cell>
        </row>
        <row r="363">
          <cell r="A363">
            <v>3085</v>
          </cell>
          <cell r="B363" t="str">
            <v>Engenheiro Projetos Sr.</v>
          </cell>
          <cell r="C363">
            <v>3983.14990234375</v>
          </cell>
        </row>
        <row r="364">
          <cell r="A364">
            <v>3088</v>
          </cell>
          <cell r="B364" t="str">
            <v>Engenheiro Qualidade Jr.</v>
          </cell>
          <cell r="C364">
            <v>1865.77001953125</v>
          </cell>
        </row>
        <row r="365">
          <cell r="A365">
            <v>3028</v>
          </cell>
          <cell r="B365" t="str">
            <v>Engenheiro Qualidade Pl.</v>
          </cell>
          <cell r="C365">
            <v>2834.3701171875</v>
          </cell>
        </row>
        <row r="366">
          <cell r="A366">
            <v>3089</v>
          </cell>
          <cell r="B366" t="str">
            <v>Engenheiro Qualidade Sr.</v>
          </cell>
          <cell r="C366">
            <v>4030.25</v>
          </cell>
        </row>
        <row r="367">
          <cell r="A367">
            <v>3090</v>
          </cell>
          <cell r="B367" t="str">
            <v>Engenheiro Químico Jr.</v>
          </cell>
          <cell r="C367">
            <v>1702.9200439453125</v>
          </cell>
        </row>
        <row r="368">
          <cell r="A368">
            <v>3027</v>
          </cell>
          <cell r="B368" t="str">
            <v>Engenheiro Químico Pl.</v>
          </cell>
          <cell r="C368">
            <v>2552.7099609375</v>
          </cell>
        </row>
        <row r="369">
          <cell r="A369">
            <v>3091</v>
          </cell>
          <cell r="B369" t="str">
            <v>Engenheiro Químico Sr.</v>
          </cell>
          <cell r="C369">
            <v>3948.330078125</v>
          </cell>
        </row>
        <row r="370">
          <cell r="A370">
            <v>3092</v>
          </cell>
          <cell r="B370" t="str">
            <v>Engenheiro Segurança Jr.</v>
          </cell>
          <cell r="C370">
            <v>1603.050048828125</v>
          </cell>
        </row>
        <row r="371">
          <cell r="A371">
            <v>3026</v>
          </cell>
          <cell r="B371" t="str">
            <v>Engenheiro Segurança Pl.</v>
          </cell>
          <cell r="C371">
            <v>2828</v>
          </cell>
        </row>
        <row r="372">
          <cell r="A372">
            <v>3093</v>
          </cell>
          <cell r="B372" t="str">
            <v>Engenheiro Segurança Sr.</v>
          </cell>
          <cell r="C372">
            <v>4103.240234375</v>
          </cell>
        </row>
        <row r="373">
          <cell r="A373">
            <v>3086</v>
          </cell>
          <cell r="B373" t="str">
            <v>Engenheiro Vendas Jr.</v>
          </cell>
          <cell r="C373">
            <v>2099.3798828125</v>
          </cell>
        </row>
        <row r="374">
          <cell r="A374">
            <v>3025</v>
          </cell>
          <cell r="B374" t="str">
            <v>Engenheiro Vendas Pl.</v>
          </cell>
          <cell r="C374">
            <v>3100.47998046875</v>
          </cell>
        </row>
        <row r="375">
          <cell r="A375">
            <v>3087</v>
          </cell>
          <cell r="B375" t="str">
            <v>Engenheiro Vendas Sr.</v>
          </cell>
          <cell r="C375">
            <v>4007.179931640625</v>
          </cell>
        </row>
        <row r="376">
          <cell r="A376">
            <v>3101</v>
          </cell>
          <cell r="B376" t="str">
            <v>Farmacêutico Jr.</v>
          </cell>
          <cell r="C376">
            <v>778.5900268554688</v>
          </cell>
        </row>
        <row r="377">
          <cell r="A377">
            <v>3098</v>
          </cell>
          <cell r="B377" t="str">
            <v>Farmacêutico Pl.</v>
          </cell>
          <cell r="C377">
            <v>1905.3299560546875</v>
          </cell>
        </row>
        <row r="378">
          <cell r="A378">
            <v>3100</v>
          </cell>
          <cell r="B378" t="str">
            <v>Farmacêutico Sr.</v>
          </cell>
          <cell r="C378">
            <v>3671.97998046875</v>
          </cell>
        </row>
        <row r="379">
          <cell r="A379">
            <v>5014</v>
          </cell>
          <cell r="B379" t="str">
            <v>Faturista</v>
          </cell>
          <cell r="C379">
            <v>899.1400146484375</v>
          </cell>
        </row>
        <row r="380">
          <cell r="A380">
            <v>6026</v>
          </cell>
          <cell r="B380" t="str">
            <v>Faxineiro</v>
          </cell>
          <cell r="C380">
            <v>411.510009765625</v>
          </cell>
        </row>
        <row r="381">
          <cell r="A381">
            <v>6028</v>
          </cell>
          <cell r="B381" t="str">
            <v>Ferramenteiro 1/2 Oficial</v>
          </cell>
          <cell r="C381">
            <v>880.6400146484375</v>
          </cell>
        </row>
        <row r="382">
          <cell r="A382">
            <v>6106</v>
          </cell>
          <cell r="B382" t="str">
            <v>Ferramenteiro Especializado</v>
          </cell>
          <cell r="C382">
            <v>1997.8299560546875</v>
          </cell>
        </row>
        <row r="383">
          <cell r="A383">
            <v>6027</v>
          </cell>
          <cell r="B383" t="str">
            <v>Ferramenteiro Oficial</v>
          </cell>
          <cell r="C383">
            <v>1469.280029296875</v>
          </cell>
        </row>
        <row r="384">
          <cell r="A384">
            <v>6120</v>
          </cell>
          <cell r="B384" t="str">
            <v>Forneiro</v>
          </cell>
          <cell r="C384">
            <v>781</v>
          </cell>
        </row>
        <row r="385">
          <cell r="A385">
            <v>6030</v>
          </cell>
          <cell r="B385" t="str">
            <v>Fresador Ferramenteiro 1/2 Oficial</v>
          </cell>
          <cell r="C385">
            <v>796.0700073242188</v>
          </cell>
        </row>
        <row r="386">
          <cell r="A386">
            <v>6063</v>
          </cell>
          <cell r="B386" t="str">
            <v>Fresador Ferramenteiro Especializado</v>
          </cell>
          <cell r="C386">
            <v>1864.97998046875</v>
          </cell>
        </row>
        <row r="387">
          <cell r="A387">
            <v>6029</v>
          </cell>
          <cell r="B387" t="str">
            <v>Fresador Ferramenteiro Oficial</v>
          </cell>
          <cell r="C387">
            <v>1495.989990234375</v>
          </cell>
        </row>
        <row r="388">
          <cell r="A388">
            <v>6170</v>
          </cell>
          <cell r="B388" t="str">
            <v>Fresador Manutenção 1/2 Oficial</v>
          </cell>
          <cell r="C388">
            <v>812.4000244140625</v>
          </cell>
        </row>
        <row r="389">
          <cell r="A389">
            <v>6171</v>
          </cell>
          <cell r="B389" t="str">
            <v>Fresador Manutenção Especializado</v>
          </cell>
          <cell r="C389">
            <v>1755.449951171875</v>
          </cell>
        </row>
        <row r="390">
          <cell r="A390">
            <v>6090</v>
          </cell>
          <cell r="B390" t="str">
            <v>Fresador Manutenção Oficial</v>
          </cell>
          <cell r="C390">
            <v>1314.22998046875</v>
          </cell>
        </row>
        <row r="391">
          <cell r="A391">
            <v>6191</v>
          </cell>
          <cell r="B391" t="str">
            <v>Fundidor</v>
          </cell>
          <cell r="C391">
            <v>880.2000122070312</v>
          </cell>
        </row>
        <row r="392">
          <cell r="A392">
            <v>6172</v>
          </cell>
          <cell r="B392" t="str">
            <v>Funileiro Industrial 1/2 Oficial</v>
          </cell>
          <cell r="C392">
            <v>680.739990234375</v>
          </cell>
        </row>
        <row r="393">
          <cell r="A393">
            <v>6173</v>
          </cell>
          <cell r="B393" t="str">
            <v>Funileiro Industrial Especializado</v>
          </cell>
          <cell r="C393">
            <v>1435.56005859375</v>
          </cell>
        </row>
        <row r="394">
          <cell r="A394">
            <v>6089</v>
          </cell>
          <cell r="B394" t="str">
            <v>Funileiro Industrial Oficial</v>
          </cell>
          <cell r="C394">
            <v>1233.7099609375</v>
          </cell>
        </row>
        <row r="395">
          <cell r="A395">
            <v>2002</v>
          </cell>
          <cell r="B395" t="str">
            <v>Gerente Administração Vendas</v>
          </cell>
          <cell r="C395">
            <v>6441.4599609375</v>
          </cell>
        </row>
        <row r="396">
          <cell r="A396">
            <v>2018</v>
          </cell>
          <cell r="B396" t="str">
            <v>Gerente Administrativo</v>
          </cell>
          <cell r="C396">
            <v>5334.259765625</v>
          </cell>
        </row>
        <row r="397">
          <cell r="A397">
            <v>2019</v>
          </cell>
          <cell r="B397" t="str">
            <v>Gerente Administrativo e Financeiro</v>
          </cell>
          <cell r="C397">
            <v>7251.22021484375</v>
          </cell>
        </row>
        <row r="398">
          <cell r="A398">
            <v>2037</v>
          </cell>
          <cell r="B398" t="str">
            <v>Gerente Assistência Técnica</v>
          </cell>
          <cell r="C398">
            <v>7072.27978515625</v>
          </cell>
        </row>
        <row r="399">
          <cell r="A399">
            <v>2024</v>
          </cell>
          <cell r="B399" t="str">
            <v>Gerente Comercial</v>
          </cell>
          <cell r="C399">
            <v>7262.68017578125</v>
          </cell>
        </row>
        <row r="400">
          <cell r="A400">
            <v>2003</v>
          </cell>
          <cell r="B400" t="str">
            <v>Gerente Compras</v>
          </cell>
          <cell r="C400">
            <v>5853</v>
          </cell>
        </row>
        <row r="401">
          <cell r="A401">
            <v>2004</v>
          </cell>
          <cell r="B401" t="str">
            <v>Gerente Contabilidade</v>
          </cell>
          <cell r="C401">
            <v>5828.10986328125</v>
          </cell>
        </row>
        <row r="402">
          <cell r="A402">
            <v>2030</v>
          </cell>
          <cell r="B402" t="str">
            <v>Gerente Contratos e Instalações</v>
          </cell>
          <cell r="C402">
            <v>8566.25</v>
          </cell>
        </row>
        <row r="403">
          <cell r="A403">
            <v>2005</v>
          </cell>
          <cell r="B403" t="str">
            <v>Gerente Controle Qualidade</v>
          </cell>
          <cell r="C403">
            <v>5930.47998046875</v>
          </cell>
        </row>
        <row r="404">
          <cell r="A404">
            <v>2025</v>
          </cell>
          <cell r="B404" t="str">
            <v>Gerente Desenvolvimento Produtos</v>
          </cell>
          <cell r="C404">
            <v>6227.919921875</v>
          </cell>
        </row>
        <row r="405">
          <cell r="A405">
            <v>2006</v>
          </cell>
          <cell r="B405" t="str">
            <v>Gerente Engenharia</v>
          </cell>
          <cell r="C405">
            <v>6591.6201171875</v>
          </cell>
        </row>
        <row r="406">
          <cell r="A406">
            <v>2008</v>
          </cell>
          <cell r="B406" t="str">
            <v>Gerente Exportação</v>
          </cell>
          <cell r="C406">
            <v>6230.66015625</v>
          </cell>
        </row>
        <row r="407">
          <cell r="A407">
            <v>2026</v>
          </cell>
          <cell r="B407" t="str">
            <v>Gerente Filial</v>
          </cell>
          <cell r="C407">
            <v>4475.39990234375</v>
          </cell>
        </row>
        <row r="408">
          <cell r="A408">
            <v>2001</v>
          </cell>
          <cell r="B408" t="str">
            <v>Gerente Financeiro</v>
          </cell>
          <cell r="C408">
            <v>6371.41015625</v>
          </cell>
        </row>
        <row r="409">
          <cell r="A409">
            <v>1010</v>
          </cell>
          <cell r="B409" t="str">
            <v>Gerente Geral</v>
          </cell>
          <cell r="C409">
            <v>11268.9404296875</v>
          </cell>
        </row>
        <row r="410">
          <cell r="A410">
            <v>2007</v>
          </cell>
          <cell r="B410" t="str">
            <v>Gerente Importação</v>
          </cell>
          <cell r="C410">
            <v>6259.64013671875</v>
          </cell>
        </row>
        <row r="411">
          <cell r="A411">
            <v>2020</v>
          </cell>
          <cell r="B411" t="str">
            <v>Gerente Importação e Exportação</v>
          </cell>
          <cell r="C411">
            <v>6284.5498046875</v>
          </cell>
        </row>
        <row r="412">
          <cell r="A412">
            <v>2023</v>
          </cell>
          <cell r="B412" t="str">
            <v>Gerente Industrial</v>
          </cell>
          <cell r="C412">
            <v>7185.2998046875</v>
          </cell>
        </row>
        <row r="413">
          <cell r="A413">
            <v>2011</v>
          </cell>
          <cell r="B413" t="str">
            <v>Gerente Informática</v>
          </cell>
          <cell r="C413">
            <v>6713.60009765625</v>
          </cell>
        </row>
        <row r="414">
          <cell r="A414">
            <v>2009</v>
          </cell>
          <cell r="B414" t="str">
            <v>Gerente Informática - Mainframe</v>
          </cell>
          <cell r="C414">
            <v>7319.5498046875</v>
          </cell>
        </row>
        <row r="415">
          <cell r="A415">
            <v>2033</v>
          </cell>
          <cell r="B415" t="str">
            <v>Gerente Jurídico</v>
          </cell>
          <cell r="C415">
            <v>7826.41015625</v>
          </cell>
        </row>
        <row r="416">
          <cell r="A416">
            <v>2027</v>
          </cell>
          <cell r="B416" t="str">
            <v>Gerente Logística</v>
          </cell>
          <cell r="C416">
            <v>6337.580078125</v>
          </cell>
        </row>
        <row r="417">
          <cell r="A417">
            <v>2031</v>
          </cell>
          <cell r="B417" t="str">
            <v>Gerente Manutenção</v>
          </cell>
          <cell r="C417">
            <v>6105.7099609375</v>
          </cell>
        </row>
        <row r="418">
          <cell r="A418">
            <v>2010</v>
          </cell>
          <cell r="B418" t="str">
            <v>Gerente Marketing</v>
          </cell>
          <cell r="C418">
            <v>6779.25</v>
          </cell>
        </row>
        <row r="419">
          <cell r="A419">
            <v>2012</v>
          </cell>
          <cell r="B419" t="str">
            <v>Gerente Nacional Vendas</v>
          </cell>
          <cell r="C419">
            <v>7648.33984375</v>
          </cell>
        </row>
        <row r="420">
          <cell r="A420">
            <v>2021</v>
          </cell>
          <cell r="B420" t="str">
            <v>Gerente Oficina</v>
          </cell>
          <cell r="C420">
            <v>6126.72021484375</v>
          </cell>
        </row>
        <row r="421">
          <cell r="A421">
            <v>2022</v>
          </cell>
          <cell r="B421" t="str">
            <v>Gerente Peças</v>
          </cell>
          <cell r="C421">
            <v>6540.5</v>
          </cell>
        </row>
        <row r="422">
          <cell r="A422">
            <v>2017</v>
          </cell>
          <cell r="B422" t="str">
            <v>Gerente Planejamento Controle Produção</v>
          </cell>
          <cell r="C422">
            <v>6178.8798828125</v>
          </cell>
        </row>
        <row r="423">
          <cell r="A423">
            <v>2032</v>
          </cell>
          <cell r="B423" t="str">
            <v>Gerente Produção</v>
          </cell>
          <cell r="C423">
            <v>5584.83984375</v>
          </cell>
        </row>
        <row r="424">
          <cell r="A424">
            <v>2035</v>
          </cell>
          <cell r="B424" t="str">
            <v>Gerente Produto</v>
          </cell>
          <cell r="C424">
            <v>6957.6298828125</v>
          </cell>
        </row>
        <row r="425">
          <cell r="A425">
            <v>2015</v>
          </cell>
          <cell r="B425" t="str">
            <v>Gerente Recursos Humanos</v>
          </cell>
          <cell r="C425">
            <v>6383.58984375</v>
          </cell>
        </row>
        <row r="426">
          <cell r="A426">
            <v>2016</v>
          </cell>
          <cell r="B426" t="str">
            <v>Gerente Regional Vendas</v>
          </cell>
          <cell r="C426">
            <v>5272.009765625</v>
          </cell>
        </row>
        <row r="427">
          <cell r="A427">
            <v>2014</v>
          </cell>
          <cell r="B427" t="str">
            <v>Gerente Sistemas Qualidade</v>
          </cell>
          <cell r="C427">
            <v>6489.3798828125</v>
          </cell>
        </row>
        <row r="428">
          <cell r="A428">
            <v>2013</v>
          </cell>
          <cell r="B428" t="str">
            <v>Gerente Suprimentos</v>
          </cell>
          <cell r="C428">
            <v>6977.83984375</v>
          </cell>
        </row>
        <row r="429">
          <cell r="A429">
            <v>2034</v>
          </cell>
          <cell r="B429" t="str">
            <v>Gerente Técnico</v>
          </cell>
          <cell r="C429">
            <v>7038.6201171875</v>
          </cell>
        </row>
        <row r="430">
          <cell r="A430">
            <v>2036</v>
          </cell>
          <cell r="B430" t="str">
            <v>Gerente Tributário</v>
          </cell>
          <cell r="C430">
            <v>5698.6298828125</v>
          </cell>
        </row>
        <row r="431">
          <cell r="A431">
            <v>6225</v>
          </cell>
          <cell r="B431" t="str">
            <v>Impressor A</v>
          </cell>
          <cell r="C431">
            <v>1096.9000244140625</v>
          </cell>
        </row>
        <row r="432">
          <cell r="A432">
            <v>6224</v>
          </cell>
          <cell r="B432" t="str">
            <v>Impressor B</v>
          </cell>
          <cell r="C432">
            <v>843.5399780273438</v>
          </cell>
        </row>
        <row r="433">
          <cell r="A433">
            <v>6223</v>
          </cell>
          <cell r="B433" t="str">
            <v>Impressor C</v>
          </cell>
          <cell r="C433">
            <v>588.239990234375</v>
          </cell>
        </row>
        <row r="434">
          <cell r="A434">
            <v>6162</v>
          </cell>
          <cell r="B434" t="str">
            <v>Impressor Off-Set (Grande Porte)</v>
          </cell>
          <cell r="C434">
            <v>1291.5999755859375</v>
          </cell>
        </row>
        <row r="435">
          <cell r="A435">
            <v>6163</v>
          </cell>
          <cell r="B435" t="str">
            <v>Impressor Off-Set (Pequeno e Médio Porte)</v>
          </cell>
          <cell r="C435">
            <v>733.6099853515625</v>
          </cell>
        </row>
        <row r="436">
          <cell r="A436">
            <v>6244</v>
          </cell>
          <cell r="B436" t="str">
            <v>Inspetor Laboratório 1/2 Oficial</v>
          </cell>
          <cell r="C436">
            <v>572.1799926757812</v>
          </cell>
        </row>
        <row r="437">
          <cell r="A437">
            <v>6245</v>
          </cell>
          <cell r="B437" t="str">
            <v>Inspetor Laboratório Especializado</v>
          </cell>
          <cell r="C437">
            <v>1437.800048828125</v>
          </cell>
        </row>
        <row r="438">
          <cell r="A438">
            <v>6031</v>
          </cell>
          <cell r="B438" t="str">
            <v>Inspetor Laboratório Oficial</v>
          </cell>
          <cell r="C438">
            <v>951.8800048828125</v>
          </cell>
        </row>
        <row r="439">
          <cell r="A439">
            <v>6246</v>
          </cell>
          <cell r="B439" t="str">
            <v>Inspetor Qualidade (Linha) 1/2 Oficial</v>
          </cell>
          <cell r="C439">
            <v>577.4199829101562</v>
          </cell>
        </row>
        <row r="440">
          <cell r="A440">
            <v>6247</v>
          </cell>
          <cell r="B440" t="str">
            <v>Inspetor Qualidade (Linha) Especializado</v>
          </cell>
          <cell r="C440">
            <v>1465.1500244140625</v>
          </cell>
        </row>
        <row r="441">
          <cell r="A441">
            <v>6032</v>
          </cell>
          <cell r="B441" t="str">
            <v>Inspetor Qualidade (Linha) Oficial</v>
          </cell>
          <cell r="C441">
            <v>923.27001953125</v>
          </cell>
        </row>
        <row r="442">
          <cell r="A442">
            <v>6248</v>
          </cell>
          <cell r="B442" t="str">
            <v>Inspetor Recebimento Materiais 1/2 Oficial</v>
          </cell>
          <cell r="C442">
            <v>622.7000122070312</v>
          </cell>
        </row>
        <row r="443">
          <cell r="A443">
            <v>6249</v>
          </cell>
          <cell r="B443" t="str">
            <v>Inspetor Recebimento Materiais Especializado</v>
          </cell>
          <cell r="C443">
            <v>1414.6700439453125</v>
          </cell>
        </row>
        <row r="444">
          <cell r="A444">
            <v>6033</v>
          </cell>
          <cell r="B444" t="str">
            <v>Inspetor Recebimento Materiais Oficial</v>
          </cell>
          <cell r="C444">
            <v>953.530029296875</v>
          </cell>
        </row>
        <row r="445">
          <cell r="A445">
            <v>6156</v>
          </cell>
          <cell r="B445" t="str">
            <v>Inspetor Visual</v>
          </cell>
          <cell r="C445">
            <v>631.0599975585938</v>
          </cell>
        </row>
        <row r="446">
          <cell r="A446">
            <v>6103</v>
          </cell>
          <cell r="B446" t="str">
            <v>Instrutor Treinamento</v>
          </cell>
          <cell r="C446">
            <v>1674.47998046875</v>
          </cell>
        </row>
        <row r="447">
          <cell r="A447">
            <v>6034</v>
          </cell>
          <cell r="B447" t="str">
            <v>Jardineiro</v>
          </cell>
          <cell r="C447">
            <v>523.97998046875</v>
          </cell>
        </row>
        <row r="448">
          <cell r="A448">
            <v>6100</v>
          </cell>
          <cell r="B448" t="str">
            <v>Lavador Autos</v>
          </cell>
          <cell r="C448">
            <v>446.32000732421875</v>
          </cell>
        </row>
        <row r="449">
          <cell r="A449">
            <v>5015</v>
          </cell>
          <cell r="B449" t="str">
            <v>Líder Almoxarifado</v>
          </cell>
          <cell r="C449">
            <v>1181.4300537109375</v>
          </cell>
        </row>
        <row r="450">
          <cell r="A450">
            <v>5265</v>
          </cell>
          <cell r="B450" t="str">
            <v>Líder Atendimento</v>
          </cell>
          <cell r="C450">
            <v>1266.3699951171875</v>
          </cell>
        </row>
        <row r="451">
          <cell r="A451">
            <v>5216</v>
          </cell>
          <cell r="B451" t="str">
            <v>Líder Controle Qualidade</v>
          </cell>
          <cell r="C451">
            <v>1439.3499755859375</v>
          </cell>
        </row>
        <row r="452">
          <cell r="A452">
            <v>5016</v>
          </cell>
          <cell r="B452" t="str">
            <v>Líder Expedição</v>
          </cell>
          <cell r="C452">
            <v>1143.9300537109375</v>
          </cell>
        </row>
        <row r="453">
          <cell r="A453">
            <v>5017</v>
          </cell>
          <cell r="B453" t="str">
            <v>Líder Ferramentaria</v>
          </cell>
          <cell r="C453">
            <v>1683.969970703125</v>
          </cell>
        </row>
        <row r="454">
          <cell r="A454">
            <v>5147</v>
          </cell>
          <cell r="B454" t="str">
            <v>Líder Funilária Autos</v>
          </cell>
          <cell r="C454">
            <v>1219.030029296875</v>
          </cell>
        </row>
        <row r="455">
          <cell r="A455">
            <v>5086</v>
          </cell>
          <cell r="B455" t="str">
            <v>Líder Manutenção Autos</v>
          </cell>
          <cell r="C455">
            <v>1653.4200439453125</v>
          </cell>
        </row>
        <row r="456">
          <cell r="A456">
            <v>5018</v>
          </cell>
          <cell r="B456" t="str">
            <v>Líder Manutenção Elétrica</v>
          </cell>
          <cell r="C456">
            <v>1707.27001953125</v>
          </cell>
        </row>
        <row r="457">
          <cell r="A457">
            <v>5145</v>
          </cell>
          <cell r="B457" t="str">
            <v>Líder Manutenção Geral</v>
          </cell>
          <cell r="C457">
            <v>1885.25</v>
          </cell>
        </row>
        <row r="458">
          <cell r="A458">
            <v>5019</v>
          </cell>
          <cell r="B458" t="str">
            <v>Líder Manutenção Mecânica</v>
          </cell>
          <cell r="C458">
            <v>1684.43994140625</v>
          </cell>
        </row>
        <row r="459">
          <cell r="A459">
            <v>5085</v>
          </cell>
          <cell r="B459" t="str">
            <v>Líder Manutenção Predial</v>
          </cell>
          <cell r="C459">
            <v>1123</v>
          </cell>
        </row>
        <row r="460">
          <cell r="A460">
            <v>5020</v>
          </cell>
          <cell r="B460" t="str">
            <v>Líder Produção</v>
          </cell>
          <cell r="C460">
            <v>1269.4100341796875</v>
          </cell>
        </row>
        <row r="461">
          <cell r="A461">
            <v>5270</v>
          </cell>
          <cell r="B461" t="str">
            <v>Líder Serviços Gerais</v>
          </cell>
          <cell r="C461">
            <v>1153.5899658203125</v>
          </cell>
        </row>
        <row r="462">
          <cell r="A462">
            <v>5266</v>
          </cell>
          <cell r="B462" t="str">
            <v>Líder Transportes</v>
          </cell>
          <cell r="C462">
            <v>1261.0799560546875</v>
          </cell>
        </row>
        <row r="463">
          <cell r="A463">
            <v>5247</v>
          </cell>
          <cell r="B463" t="str">
            <v>Líder Utilidades</v>
          </cell>
          <cell r="C463">
            <v>1811.9300537109375</v>
          </cell>
        </row>
        <row r="464">
          <cell r="A464">
            <v>5084</v>
          </cell>
          <cell r="B464" t="str">
            <v>Líder Vigilância</v>
          </cell>
          <cell r="C464">
            <v>969.7100219726562</v>
          </cell>
        </row>
        <row r="465">
          <cell r="A465">
            <v>6035</v>
          </cell>
          <cell r="B465" t="str">
            <v>Lubrificador Máquinas</v>
          </cell>
          <cell r="C465">
            <v>844.1199951171875</v>
          </cell>
        </row>
        <row r="466">
          <cell r="A466">
            <v>6130</v>
          </cell>
          <cell r="B466" t="str">
            <v>Maçariqueiro 1/2 Oficial</v>
          </cell>
          <cell r="C466">
            <v>650.0399780273438</v>
          </cell>
        </row>
        <row r="467">
          <cell r="A467">
            <v>6131</v>
          </cell>
          <cell r="B467" t="str">
            <v>Maçariqueiro Especializado</v>
          </cell>
          <cell r="C467">
            <v>1358.9200439453125</v>
          </cell>
        </row>
        <row r="468">
          <cell r="A468">
            <v>6112</v>
          </cell>
          <cell r="B468" t="str">
            <v>Maçariqueiro Oficial</v>
          </cell>
          <cell r="C468">
            <v>944.510009765625</v>
          </cell>
        </row>
        <row r="469">
          <cell r="A469">
            <v>6192</v>
          </cell>
          <cell r="B469" t="str">
            <v>Macheiro</v>
          </cell>
          <cell r="C469">
            <v>495.1099853515625</v>
          </cell>
        </row>
        <row r="470">
          <cell r="A470">
            <v>6132</v>
          </cell>
          <cell r="B470" t="str">
            <v>Mandrilador 1/2 Oficial</v>
          </cell>
          <cell r="C470">
            <v>575.3300170898438</v>
          </cell>
        </row>
        <row r="471">
          <cell r="A471">
            <v>6133</v>
          </cell>
          <cell r="B471" t="str">
            <v>Mandrilador Especializado</v>
          </cell>
          <cell r="C471">
            <v>1994.489990234375</v>
          </cell>
        </row>
        <row r="472">
          <cell r="A472">
            <v>6113</v>
          </cell>
          <cell r="B472" t="str">
            <v>Mandrilador Oficial</v>
          </cell>
          <cell r="C472">
            <v>1370.81005859375</v>
          </cell>
        </row>
        <row r="473">
          <cell r="A473">
            <v>6134</v>
          </cell>
          <cell r="B473" t="str">
            <v>Marceneiro 1/2 Oficial</v>
          </cell>
          <cell r="C473">
            <v>556.4000244140625</v>
          </cell>
        </row>
        <row r="474">
          <cell r="A474">
            <v>6135</v>
          </cell>
          <cell r="B474" t="str">
            <v>Marceneiro Especializado</v>
          </cell>
          <cell r="C474">
            <v>1096</v>
          </cell>
        </row>
        <row r="475">
          <cell r="A475">
            <v>6114</v>
          </cell>
          <cell r="B475" t="str">
            <v>Marceneiro Oficial</v>
          </cell>
          <cell r="C475">
            <v>772.02001953125</v>
          </cell>
        </row>
        <row r="476">
          <cell r="A476">
            <v>6102</v>
          </cell>
          <cell r="B476" t="str">
            <v>Mecânico Autos 1/2 Oficial</v>
          </cell>
          <cell r="C476">
            <v>802.1699829101562</v>
          </cell>
        </row>
        <row r="477">
          <cell r="A477">
            <v>6069</v>
          </cell>
          <cell r="B477" t="str">
            <v>Mecânico Autos Especializado</v>
          </cell>
          <cell r="C477">
            <v>1485.1400146484375</v>
          </cell>
        </row>
        <row r="478">
          <cell r="A478">
            <v>6068</v>
          </cell>
          <cell r="B478" t="str">
            <v>Mecânico Autos Oficial</v>
          </cell>
          <cell r="C478">
            <v>1214.8299560546875</v>
          </cell>
        </row>
        <row r="479">
          <cell r="A479">
            <v>6037</v>
          </cell>
          <cell r="B479" t="str">
            <v>Mecânico Manutenção 1/2 Oficial</v>
          </cell>
          <cell r="C479">
            <v>811.5999755859375</v>
          </cell>
        </row>
        <row r="480">
          <cell r="A480">
            <v>6061</v>
          </cell>
          <cell r="B480" t="str">
            <v>Mecânico Manutenção Especializado</v>
          </cell>
          <cell r="C480">
            <v>1543.6700439453125</v>
          </cell>
        </row>
        <row r="481">
          <cell r="A481">
            <v>6036</v>
          </cell>
          <cell r="B481" t="str">
            <v>Mecânico Manutenção Oficial</v>
          </cell>
          <cell r="C481">
            <v>1174.8599853515625</v>
          </cell>
        </row>
        <row r="482">
          <cell r="A482">
            <v>6136</v>
          </cell>
          <cell r="B482" t="str">
            <v>Mecânico Montador 1/2 Oficial</v>
          </cell>
          <cell r="C482">
            <v>874.0399780273438</v>
          </cell>
        </row>
        <row r="483">
          <cell r="A483">
            <v>6137</v>
          </cell>
          <cell r="B483" t="str">
            <v>Mecânico Montador Especializado</v>
          </cell>
          <cell r="C483">
            <v>1984.739990234375</v>
          </cell>
        </row>
        <row r="484">
          <cell r="A484">
            <v>6117</v>
          </cell>
          <cell r="B484" t="str">
            <v>Mecânico Montador Oficial</v>
          </cell>
          <cell r="C484">
            <v>1255.8499755859375</v>
          </cell>
        </row>
        <row r="485">
          <cell r="A485">
            <v>3071</v>
          </cell>
          <cell r="B485" t="str">
            <v>Médico Trabalho  (Ajustado para 2 horas)</v>
          </cell>
          <cell r="C485">
            <v>1585.4599609375</v>
          </cell>
        </row>
        <row r="486">
          <cell r="A486">
            <v>6101</v>
          </cell>
          <cell r="B486" t="str">
            <v>Mestre Obras</v>
          </cell>
          <cell r="C486">
            <v>1509.3299560546875</v>
          </cell>
        </row>
        <row r="487">
          <cell r="A487">
            <v>5288</v>
          </cell>
          <cell r="B487" t="str">
            <v>Metrologista Jr.</v>
          </cell>
          <cell r="C487">
            <v>1070.93994140625</v>
          </cell>
        </row>
        <row r="488">
          <cell r="A488">
            <v>5286</v>
          </cell>
          <cell r="B488" t="str">
            <v>Metrologista Pl.</v>
          </cell>
          <cell r="C488">
            <v>1504.0699462890625</v>
          </cell>
        </row>
        <row r="489">
          <cell r="A489">
            <v>5287</v>
          </cell>
          <cell r="B489" t="str">
            <v>Metrologista Sr.</v>
          </cell>
          <cell r="C489">
            <v>2121.469970703125</v>
          </cell>
        </row>
        <row r="490">
          <cell r="A490">
            <v>6193</v>
          </cell>
          <cell r="B490" t="str">
            <v>Modelador</v>
          </cell>
          <cell r="C490">
            <v>1048.010009765625</v>
          </cell>
        </row>
        <row r="491">
          <cell r="A491">
            <v>6194</v>
          </cell>
          <cell r="B491" t="str">
            <v>Moldador</v>
          </cell>
          <cell r="C491">
            <v>559.4600219726562</v>
          </cell>
        </row>
        <row r="492">
          <cell r="A492">
            <v>6038</v>
          </cell>
          <cell r="B492" t="str">
            <v>Montador (Complexo)</v>
          </cell>
          <cell r="C492">
            <v>1205.3499755859375</v>
          </cell>
        </row>
        <row r="493">
          <cell r="A493">
            <v>6039</v>
          </cell>
          <cell r="B493" t="str">
            <v>Montador (Média Complexidade)</v>
          </cell>
          <cell r="C493">
            <v>864.5800170898438</v>
          </cell>
        </row>
        <row r="494">
          <cell r="A494">
            <v>6040</v>
          </cell>
          <cell r="B494" t="str">
            <v>Montador (Simples)</v>
          </cell>
          <cell r="C494">
            <v>536.6300048828125</v>
          </cell>
        </row>
        <row r="495">
          <cell r="A495">
            <v>6041</v>
          </cell>
          <cell r="B495" t="str">
            <v>Motorista Administrativo</v>
          </cell>
          <cell r="C495">
            <v>773.9500122070312</v>
          </cell>
        </row>
        <row r="496">
          <cell r="A496">
            <v>6042</v>
          </cell>
          <cell r="B496" t="str">
            <v>Motorista Cargas</v>
          </cell>
          <cell r="C496">
            <v>699.0399780273438</v>
          </cell>
        </row>
        <row r="497">
          <cell r="A497">
            <v>6200</v>
          </cell>
          <cell r="B497" t="str">
            <v>Motorista Carreteiro</v>
          </cell>
          <cell r="C497">
            <v>948.0599975585938</v>
          </cell>
        </row>
        <row r="498">
          <cell r="A498">
            <v>6099</v>
          </cell>
          <cell r="B498" t="str">
            <v>Motorista Diretoria</v>
          </cell>
          <cell r="C498">
            <v>1182.7900390625</v>
          </cell>
        </row>
        <row r="499">
          <cell r="A499">
            <v>5083</v>
          </cell>
          <cell r="B499" t="str">
            <v>Nutricionista</v>
          </cell>
          <cell r="C499">
            <v>2014.18994140625</v>
          </cell>
        </row>
        <row r="500">
          <cell r="A500">
            <v>6098</v>
          </cell>
          <cell r="B500" t="str">
            <v>Office-Boy e Mensageiro</v>
          </cell>
          <cell r="C500">
            <v>361.7300109863281</v>
          </cell>
        </row>
        <row r="501">
          <cell r="A501">
            <v>6235</v>
          </cell>
          <cell r="B501" t="str">
            <v>Operador Bambury - Complexa</v>
          </cell>
          <cell r="C501">
            <v>1183.280029296875</v>
          </cell>
        </row>
        <row r="502">
          <cell r="A502">
            <v>6234</v>
          </cell>
          <cell r="B502" t="str">
            <v>Operador Bambury - Média</v>
          </cell>
          <cell r="C502">
            <v>808.6400146484375</v>
          </cell>
        </row>
        <row r="503">
          <cell r="A503">
            <v>6233</v>
          </cell>
          <cell r="B503" t="str">
            <v>Operador Bambury - Simples</v>
          </cell>
          <cell r="C503">
            <v>512.219970703125</v>
          </cell>
        </row>
        <row r="504">
          <cell r="A504">
            <v>6208</v>
          </cell>
          <cell r="B504" t="str">
            <v>Operador Cervejaria - Complexo</v>
          </cell>
          <cell r="C504">
            <v>1351.56005859375</v>
          </cell>
        </row>
        <row r="505">
          <cell r="A505">
            <v>6207</v>
          </cell>
          <cell r="B505" t="str">
            <v>Operador Cervejaria - Médio</v>
          </cell>
          <cell r="C505">
            <v>881.4000244140625</v>
          </cell>
        </row>
        <row r="506">
          <cell r="A506">
            <v>6206</v>
          </cell>
          <cell r="B506" t="str">
            <v>Operador Cervejaria - Simples</v>
          </cell>
          <cell r="C506">
            <v>615.3099975585938</v>
          </cell>
        </row>
        <row r="507">
          <cell r="A507">
            <v>5181</v>
          </cell>
          <cell r="B507" t="str">
            <v>Operador Computador Jr.</v>
          </cell>
          <cell r="C507">
            <v>783.969970703125</v>
          </cell>
        </row>
        <row r="508">
          <cell r="A508">
            <v>5021</v>
          </cell>
          <cell r="B508" t="str">
            <v>Operador Computador Pl.</v>
          </cell>
          <cell r="C508">
            <v>1172.969970703125</v>
          </cell>
        </row>
        <row r="509">
          <cell r="A509">
            <v>5209</v>
          </cell>
          <cell r="B509" t="str">
            <v>Operador Computador Sr.</v>
          </cell>
          <cell r="C509">
            <v>1533.489990234375</v>
          </cell>
        </row>
        <row r="510">
          <cell r="A510">
            <v>6198</v>
          </cell>
          <cell r="B510" t="str">
            <v>Operador Eletro-Erosão</v>
          </cell>
          <cell r="C510">
            <v>1516.9100341796875</v>
          </cell>
        </row>
        <row r="511">
          <cell r="A511">
            <v>6043</v>
          </cell>
          <cell r="B511" t="str">
            <v>Operador Empilhadeira</v>
          </cell>
          <cell r="C511">
            <v>858.260009765625</v>
          </cell>
        </row>
        <row r="512">
          <cell r="A512">
            <v>6188</v>
          </cell>
          <cell r="B512" t="str">
            <v>Operador Equipamentos Destilação</v>
          </cell>
          <cell r="C512">
            <v>1358.9200439453125</v>
          </cell>
        </row>
        <row r="513">
          <cell r="A513">
            <v>6254</v>
          </cell>
          <cell r="B513" t="str">
            <v>Operador Fibra Óptica</v>
          </cell>
          <cell r="C513">
            <v>990.0800170898438</v>
          </cell>
        </row>
        <row r="514">
          <cell r="A514">
            <v>6119</v>
          </cell>
          <cell r="B514" t="str">
            <v>Operador Fornos</v>
          </cell>
          <cell r="C514">
            <v>776.75</v>
          </cell>
        </row>
        <row r="515">
          <cell r="A515">
            <v>6196</v>
          </cell>
          <cell r="B515" t="str">
            <v>Operador Máquina Preparação Areia</v>
          </cell>
          <cell r="C515">
            <v>646.8599853515625</v>
          </cell>
        </row>
        <row r="516">
          <cell r="A516">
            <v>6044</v>
          </cell>
          <cell r="B516" t="str">
            <v>Operador Máquinas - Complexas</v>
          </cell>
          <cell r="C516">
            <v>1210.6199951171875</v>
          </cell>
        </row>
        <row r="517">
          <cell r="A517">
            <v>6045</v>
          </cell>
          <cell r="B517" t="str">
            <v>Operador Máquinas - Média</v>
          </cell>
          <cell r="C517">
            <v>797.260009765625</v>
          </cell>
        </row>
        <row r="518">
          <cell r="A518">
            <v>6046</v>
          </cell>
          <cell r="B518" t="str">
            <v>Operador Máquinas - Simples</v>
          </cell>
          <cell r="C518">
            <v>561.219970703125</v>
          </cell>
        </row>
        <row r="519">
          <cell r="A519">
            <v>6189</v>
          </cell>
          <cell r="B519" t="str">
            <v>Operador Ponte Rolante</v>
          </cell>
          <cell r="C519">
            <v>750.989990234375</v>
          </cell>
        </row>
        <row r="520">
          <cell r="A520">
            <v>6251</v>
          </cell>
          <cell r="B520" t="str">
            <v>Operador Prensas - Complexa</v>
          </cell>
          <cell r="C520">
            <v>1064.4200439453125</v>
          </cell>
        </row>
        <row r="521">
          <cell r="A521">
            <v>6047</v>
          </cell>
          <cell r="B521" t="str">
            <v>Operador Prensas - Média</v>
          </cell>
          <cell r="C521">
            <v>807.780029296875</v>
          </cell>
        </row>
        <row r="522">
          <cell r="A522">
            <v>6250</v>
          </cell>
          <cell r="B522" t="str">
            <v>Operador Prensas - Simples</v>
          </cell>
          <cell r="C522">
            <v>537.969970703125</v>
          </cell>
        </row>
        <row r="523">
          <cell r="A523">
            <v>6205</v>
          </cell>
          <cell r="B523" t="str">
            <v>Operador Produção - Complexa</v>
          </cell>
          <cell r="C523">
            <v>1219.030029296875</v>
          </cell>
        </row>
        <row r="524">
          <cell r="A524">
            <v>6123</v>
          </cell>
          <cell r="B524" t="str">
            <v>Operador Produção - Média</v>
          </cell>
          <cell r="C524">
            <v>851.9500122070312</v>
          </cell>
        </row>
        <row r="525">
          <cell r="A525">
            <v>6204</v>
          </cell>
          <cell r="B525" t="str">
            <v>Operador Produção - Simples</v>
          </cell>
          <cell r="C525">
            <v>548.9500122070312</v>
          </cell>
        </row>
        <row r="526">
          <cell r="A526">
            <v>6209</v>
          </cell>
          <cell r="B526" t="str">
            <v>Operador Produção Refrigerantes Complexo</v>
          </cell>
          <cell r="C526">
            <v>1049.68994140625</v>
          </cell>
        </row>
        <row r="527">
          <cell r="A527">
            <v>6210</v>
          </cell>
          <cell r="B527" t="str">
            <v>Operador Produção Refrigerantes Médio</v>
          </cell>
          <cell r="C527">
            <v>833.02001953125</v>
          </cell>
        </row>
        <row r="528">
          <cell r="A528">
            <v>6214</v>
          </cell>
          <cell r="B528" t="str">
            <v>Operador Produção Refrigerantes Simples</v>
          </cell>
          <cell r="C528">
            <v>638.3599853515625</v>
          </cell>
        </row>
        <row r="529">
          <cell r="A529">
            <v>5117</v>
          </cell>
          <cell r="B529" t="str">
            <v>Operador Telemarketing</v>
          </cell>
          <cell r="C529">
            <v>729.52001953125</v>
          </cell>
        </row>
        <row r="530">
          <cell r="A530">
            <v>6252</v>
          </cell>
          <cell r="B530" t="str">
            <v>Operador Tornos CNC</v>
          </cell>
          <cell r="C530">
            <v>1233.760009765625</v>
          </cell>
        </row>
        <row r="531">
          <cell r="A531">
            <v>6109</v>
          </cell>
          <cell r="B531" t="str">
            <v>Operador Tornos Produção</v>
          </cell>
          <cell r="C531">
            <v>716.27001953125</v>
          </cell>
        </row>
        <row r="532">
          <cell r="A532">
            <v>6199</v>
          </cell>
          <cell r="B532" t="str">
            <v>Operador Tratamento Efluentes</v>
          </cell>
          <cell r="C532">
            <v>737.3099975585938</v>
          </cell>
        </row>
        <row r="533">
          <cell r="A533">
            <v>6126</v>
          </cell>
          <cell r="B533" t="str">
            <v>Operador Tratamento Superfícies</v>
          </cell>
          <cell r="C533">
            <v>820.989990234375</v>
          </cell>
        </row>
        <row r="534">
          <cell r="A534">
            <v>6125</v>
          </cell>
          <cell r="B534" t="str">
            <v>Operador Tratamento Térmico</v>
          </cell>
          <cell r="C534">
            <v>765.7100219726562</v>
          </cell>
        </row>
        <row r="535">
          <cell r="A535">
            <v>6203</v>
          </cell>
          <cell r="B535" t="str">
            <v>Operador Utilidades - Complexa</v>
          </cell>
          <cell r="C535">
            <v>1261.0999755859375</v>
          </cell>
        </row>
        <row r="536">
          <cell r="A536">
            <v>6202</v>
          </cell>
          <cell r="B536" t="str">
            <v>Operador Utilidades - Média</v>
          </cell>
          <cell r="C536">
            <v>949.739990234375</v>
          </cell>
        </row>
        <row r="537">
          <cell r="A537">
            <v>6201</v>
          </cell>
          <cell r="B537" t="str">
            <v>Operador Utilidades - Simples</v>
          </cell>
          <cell r="C537">
            <v>741.6400146484375</v>
          </cell>
        </row>
        <row r="538">
          <cell r="A538">
            <v>5115</v>
          </cell>
          <cell r="B538" t="str">
            <v>Orçamentista</v>
          </cell>
          <cell r="C538">
            <v>1919.530029296875</v>
          </cell>
        </row>
        <row r="539">
          <cell r="A539">
            <v>6049</v>
          </cell>
          <cell r="B539" t="str">
            <v>Pedreiro</v>
          </cell>
          <cell r="C539">
            <v>670.9299926757812</v>
          </cell>
        </row>
        <row r="540">
          <cell r="A540">
            <v>6253</v>
          </cell>
          <cell r="B540" t="str">
            <v>Pedreiro Refratário</v>
          </cell>
          <cell r="C540">
            <v>1110.77001953125</v>
          </cell>
        </row>
        <row r="541">
          <cell r="A541">
            <v>5292</v>
          </cell>
          <cell r="B541" t="str">
            <v>Pesquisador</v>
          </cell>
          <cell r="C541">
            <v>3304.3701171875</v>
          </cell>
        </row>
        <row r="542">
          <cell r="A542">
            <v>6107</v>
          </cell>
          <cell r="B542" t="str">
            <v>Pintor Autos Oficial</v>
          </cell>
          <cell r="C542">
            <v>826.7100219726562</v>
          </cell>
        </row>
        <row r="543">
          <cell r="A543">
            <v>6165</v>
          </cell>
          <cell r="B543" t="str">
            <v>Pintor Predial</v>
          </cell>
          <cell r="C543">
            <v>535.780029296875</v>
          </cell>
        </row>
        <row r="544">
          <cell r="A544">
            <v>6140</v>
          </cell>
          <cell r="B544" t="str">
            <v>Pintor Produção 1/2 Oficial</v>
          </cell>
          <cell r="C544">
            <v>499.0299987792969</v>
          </cell>
        </row>
        <row r="545">
          <cell r="A545">
            <v>6141</v>
          </cell>
          <cell r="B545" t="str">
            <v>Pintor Produção Especializado</v>
          </cell>
          <cell r="C545">
            <v>1058.780029296875</v>
          </cell>
        </row>
        <row r="546">
          <cell r="A546">
            <v>6050</v>
          </cell>
          <cell r="B546" t="str">
            <v>Pintor Produção Oficial</v>
          </cell>
          <cell r="C546">
            <v>739.5800170898438</v>
          </cell>
        </row>
        <row r="547">
          <cell r="A547">
            <v>6174</v>
          </cell>
          <cell r="B547" t="str">
            <v>Plainador Ferramenteiro 1/2 Oficial</v>
          </cell>
          <cell r="C547">
            <v>827.760009765625</v>
          </cell>
        </row>
        <row r="548">
          <cell r="A548">
            <v>6175</v>
          </cell>
          <cell r="B548" t="str">
            <v>Plainador Ferramenteiro Especializado</v>
          </cell>
          <cell r="C548">
            <v>1519.8499755859375</v>
          </cell>
        </row>
        <row r="549">
          <cell r="A549">
            <v>6070</v>
          </cell>
          <cell r="B549" t="str">
            <v>Plainador Ferramenteiro Oficial</v>
          </cell>
          <cell r="C549">
            <v>1256.9000244140625</v>
          </cell>
        </row>
        <row r="550">
          <cell r="A550">
            <v>6176</v>
          </cell>
          <cell r="B550" t="str">
            <v>Plainador Manutenção 1/2 Oficial</v>
          </cell>
          <cell r="C550">
            <v>836.1799926757812</v>
          </cell>
        </row>
        <row r="551">
          <cell r="A551">
            <v>6177</v>
          </cell>
          <cell r="B551" t="str">
            <v>Plainador Manutenção Especializado</v>
          </cell>
          <cell r="C551">
            <v>1365.22998046875</v>
          </cell>
        </row>
        <row r="552">
          <cell r="A552">
            <v>6097</v>
          </cell>
          <cell r="B552" t="str">
            <v>Plainador Manutenção Oficial</v>
          </cell>
          <cell r="C552">
            <v>1140.1500244140625</v>
          </cell>
        </row>
        <row r="553">
          <cell r="A553">
            <v>6092</v>
          </cell>
          <cell r="B553" t="str">
            <v>Porteiro</v>
          </cell>
          <cell r="C553">
            <v>654.3499755859375</v>
          </cell>
        </row>
        <row r="554">
          <cell r="A554">
            <v>6051</v>
          </cell>
          <cell r="B554" t="str">
            <v>Preparador Máquinas</v>
          </cell>
          <cell r="C554">
            <v>1306.3299560546875</v>
          </cell>
        </row>
        <row r="555">
          <cell r="A555">
            <v>6052</v>
          </cell>
          <cell r="B555" t="str">
            <v>Preparador Prensas</v>
          </cell>
          <cell r="C555">
            <v>1281.0899658203125</v>
          </cell>
        </row>
        <row r="556">
          <cell r="A556">
            <v>5225</v>
          </cell>
          <cell r="B556" t="str">
            <v>Processista Fabricação Jr.</v>
          </cell>
          <cell r="C556">
            <v>813.1599731445312</v>
          </cell>
        </row>
        <row r="557">
          <cell r="A557">
            <v>5142</v>
          </cell>
          <cell r="B557" t="str">
            <v>Processista Fabricação Pl.</v>
          </cell>
          <cell r="C557">
            <v>1090.72998046875</v>
          </cell>
        </row>
        <row r="558">
          <cell r="A558">
            <v>5226</v>
          </cell>
          <cell r="B558" t="str">
            <v>Processista Fabricação Sr.</v>
          </cell>
          <cell r="C558">
            <v>1524.050048828125</v>
          </cell>
        </row>
        <row r="559">
          <cell r="A559">
            <v>5227</v>
          </cell>
          <cell r="B559" t="str">
            <v>Processista Químico Jr.</v>
          </cell>
          <cell r="C559">
            <v>764.6500244140625</v>
          </cell>
        </row>
        <row r="560">
          <cell r="A560">
            <v>5143</v>
          </cell>
          <cell r="B560" t="str">
            <v>Processista Químico Pl.</v>
          </cell>
          <cell r="C560">
            <v>1167.719970703125</v>
          </cell>
        </row>
        <row r="561">
          <cell r="A561">
            <v>5228</v>
          </cell>
          <cell r="B561" t="str">
            <v>Processista Químico Sr.</v>
          </cell>
          <cell r="C561">
            <v>1463.050048828125</v>
          </cell>
        </row>
        <row r="562">
          <cell r="A562">
            <v>5159</v>
          </cell>
          <cell r="B562" t="str">
            <v>Programador CNC Jr.</v>
          </cell>
          <cell r="C562">
            <v>1149.6199951171875</v>
          </cell>
        </row>
        <row r="563">
          <cell r="A563">
            <v>5160</v>
          </cell>
          <cell r="B563" t="str">
            <v>Programador CNC Pl</v>
          </cell>
          <cell r="C563">
            <v>1460.6700439453125</v>
          </cell>
        </row>
        <row r="564">
          <cell r="A564">
            <v>5161</v>
          </cell>
          <cell r="B564" t="str">
            <v>Programador CNC Sr.</v>
          </cell>
          <cell r="C564">
            <v>2333.929931640625</v>
          </cell>
        </row>
        <row r="565">
          <cell r="A565">
            <v>5071</v>
          </cell>
          <cell r="B565" t="str">
            <v>Programador Computador Jr.</v>
          </cell>
          <cell r="C565">
            <v>939.2899780273438</v>
          </cell>
        </row>
        <row r="566">
          <cell r="A566">
            <v>5022</v>
          </cell>
          <cell r="B566" t="str">
            <v>Programador Computador Pl.</v>
          </cell>
          <cell r="C566">
            <v>1416.97998046875</v>
          </cell>
        </row>
        <row r="567">
          <cell r="A567">
            <v>5072</v>
          </cell>
          <cell r="B567" t="str">
            <v>Programador Computador Sr.</v>
          </cell>
          <cell r="C567">
            <v>2045.0699462890625</v>
          </cell>
        </row>
        <row r="568">
          <cell r="A568">
            <v>5274</v>
          </cell>
          <cell r="B568" t="str">
            <v>Programador Home Page</v>
          </cell>
          <cell r="C568">
            <v>1345.25</v>
          </cell>
        </row>
        <row r="569">
          <cell r="A569">
            <v>5229</v>
          </cell>
          <cell r="B569" t="str">
            <v>Programador Manutenção Jr.</v>
          </cell>
          <cell r="C569">
            <v>956.8800048828125</v>
          </cell>
        </row>
        <row r="570">
          <cell r="A570">
            <v>5110</v>
          </cell>
          <cell r="B570" t="str">
            <v>Programador Manutenção Pl.</v>
          </cell>
          <cell r="C570">
            <v>1447.22998046875</v>
          </cell>
        </row>
        <row r="571">
          <cell r="A571">
            <v>5230</v>
          </cell>
          <cell r="B571" t="str">
            <v>Programador Manutenção Sr.</v>
          </cell>
          <cell r="C571">
            <v>2088.919921875</v>
          </cell>
        </row>
        <row r="572">
          <cell r="A572">
            <v>5179</v>
          </cell>
          <cell r="B572" t="str">
            <v>Programador Produção Jr.</v>
          </cell>
          <cell r="C572">
            <v>1041.52001953125</v>
          </cell>
        </row>
        <row r="573">
          <cell r="A573">
            <v>5023</v>
          </cell>
          <cell r="B573" t="str">
            <v>Programador Produção Pl.</v>
          </cell>
          <cell r="C573">
            <v>1381.3599853515625</v>
          </cell>
        </row>
        <row r="574">
          <cell r="A574">
            <v>5180</v>
          </cell>
          <cell r="B574" t="str">
            <v>Programador Produção Sr.</v>
          </cell>
          <cell r="C574">
            <v>1921.5899658203125</v>
          </cell>
        </row>
        <row r="575">
          <cell r="A575">
            <v>5163</v>
          </cell>
          <cell r="B575" t="str">
            <v>Projetista Jr.</v>
          </cell>
          <cell r="C575">
            <v>1414.8499755859375</v>
          </cell>
        </row>
        <row r="576">
          <cell r="A576">
            <v>5024</v>
          </cell>
          <cell r="B576" t="str">
            <v>Projetista Pl.</v>
          </cell>
          <cell r="C576">
            <v>2090.989990234375</v>
          </cell>
        </row>
        <row r="577">
          <cell r="A577">
            <v>5164</v>
          </cell>
          <cell r="B577" t="str">
            <v>Projetista Sr.</v>
          </cell>
          <cell r="C577">
            <v>2889.840087890625</v>
          </cell>
        </row>
        <row r="578">
          <cell r="A578">
            <v>5241</v>
          </cell>
          <cell r="B578" t="str">
            <v>Promotor Vendas Jr.</v>
          </cell>
          <cell r="C578">
            <v>556.1699829101562</v>
          </cell>
        </row>
        <row r="579">
          <cell r="A579">
            <v>5111</v>
          </cell>
          <cell r="B579" t="str">
            <v>Promotor Vendas Pl.</v>
          </cell>
          <cell r="C579">
            <v>848.4500122070312</v>
          </cell>
        </row>
        <row r="580">
          <cell r="A580">
            <v>5242</v>
          </cell>
          <cell r="B580" t="str">
            <v>Promotor Vendas Sr.</v>
          </cell>
          <cell r="C580">
            <v>1467.260009765625</v>
          </cell>
        </row>
        <row r="581">
          <cell r="A581">
            <v>5212</v>
          </cell>
          <cell r="B581" t="str">
            <v>Propagandista Jr.</v>
          </cell>
          <cell r="C581">
            <v>1318.9599609375</v>
          </cell>
        </row>
        <row r="582">
          <cell r="A582">
            <v>5188</v>
          </cell>
          <cell r="B582" t="str">
            <v>Propagandista Pl.</v>
          </cell>
          <cell r="C582">
            <v>2246.6298828125</v>
          </cell>
        </row>
        <row r="583">
          <cell r="A583">
            <v>5213</v>
          </cell>
          <cell r="B583" t="str">
            <v>Propagandista Sr.</v>
          </cell>
          <cell r="C583">
            <v>2799.8798828125</v>
          </cell>
        </row>
        <row r="584">
          <cell r="A584">
            <v>5231</v>
          </cell>
          <cell r="B584" t="str">
            <v>Químico Analista Jr.</v>
          </cell>
          <cell r="C584">
            <v>1034.010009765625</v>
          </cell>
        </row>
        <row r="585">
          <cell r="A585">
            <v>5144</v>
          </cell>
          <cell r="B585" t="str">
            <v>Químico Analista Pl.</v>
          </cell>
          <cell r="C585">
            <v>1433.2900390625</v>
          </cell>
        </row>
        <row r="586">
          <cell r="A586">
            <v>5232</v>
          </cell>
          <cell r="B586" t="str">
            <v>Químico Analista Sr.</v>
          </cell>
          <cell r="C586">
            <v>1918.3900146484375</v>
          </cell>
        </row>
        <row r="587">
          <cell r="A587">
            <v>3095</v>
          </cell>
          <cell r="B587" t="str">
            <v>Químico Jr.</v>
          </cell>
          <cell r="C587">
            <v>1574.030029296875</v>
          </cell>
        </row>
        <row r="588">
          <cell r="A588">
            <v>3094</v>
          </cell>
          <cell r="B588" t="str">
            <v>Químico Pl.</v>
          </cell>
          <cell r="C588">
            <v>2169.860107421875</v>
          </cell>
        </row>
        <row r="589">
          <cell r="A589">
            <v>3096</v>
          </cell>
          <cell r="B589" t="str">
            <v>Químico Sr.</v>
          </cell>
          <cell r="C589">
            <v>3292.85009765625</v>
          </cell>
        </row>
        <row r="590">
          <cell r="A590">
            <v>6195</v>
          </cell>
          <cell r="B590" t="str">
            <v>Rebarbador</v>
          </cell>
          <cell r="C590">
            <v>488.3699951171875</v>
          </cell>
        </row>
        <row r="591">
          <cell r="A591">
            <v>6095</v>
          </cell>
          <cell r="B591" t="str">
            <v>Recepcionista</v>
          </cell>
          <cell r="C591">
            <v>562.719970703125</v>
          </cell>
        </row>
        <row r="592">
          <cell r="A592">
            <v>6144</v>
          </cell>
          <cell r="B592" t="str">
            <v>Retificador Ferramenteiro 1/2 Oficial</v>
          </cell>
          <cell r="C592">
            <v>897.3300170898438</v>
          </cell>
        </row>
        <row r="593">
          <cell r="A593">
            <v>6145</v>
          </cell>
          <cell r="B593" t="str">
            <v>Retificador Ferramenteiro Especializado</v>
          </cell>
          <cell r="C593">
            <v>1731.25</v>
          </cell>
        </row>
        <row r="594">
          <cell r="A594">
            <v>6105</v>
          </cell>
          <cell r="B594" t="str">
            <v>Retificador Ferramenteiro Oficial</v>
          </cell>
          <cell r="C594">
            <v>1275.4100341796875</v>
          </cell>
        </row>
        <row r="595">
          <cell r="A595">
            <v>6178</v>
          </cell>
          <cell r="B595" t="str">
            <v>Retificador Manutenção 1/2 Oficial</v>
          </cell>
          <cell r="C595">
            <v>815.1500244140625</v>
          </cell>
        </row>
        <row r="596">
          <cell r="A596">
            <v>6179</v>
          </cell>
          <cell r="B596" t="str">
            <v>Retificador Manutenção Especializado</v>
          </cell>
          <cell r="C596">
            <v>1542.97998046875</v>
          </cell>
        </row>
        <row r="597">
          <cell r="A597">
            <v>6094</v>
          </cell>
          <cell r="B597" t="str">
            <v>Retificador Manutenção Oficial</v>
          </cell>
          <cell r="C597">
            <v>1163.280029296875</v>
          </cell>
        </row>
        <row r="598">
          <cell r="A598">
            <v>5113</v>
          </cell>
          <cell r="B598" t="str">
            <v>Secretária Diretoria Bilingüe</v>
          </cell>
          <cell r="C598">
            <v>2667.5</v>
          </cell>
        </row>
        <row r="599">
          <cell r="A599">
            <v>5081</v>
          </cell>
          <cell r="B599" t="str">
            <v>Secretária Diretoria Português</v>
          </cell>
          <cell r="C599">
            <v>1856.4200439453125</v>
          </cell>
        </row>
        <row r="600">
          <cell r="A600">
            <v>5114</v>
          </cell>
          <cell r="B600" t="str">
            <v>Secretária Gerência Bilingüe</v>
          </cell>
          <cell r="C600">
            <v>1883.47998046875</v>
          </cell>
        </row>
        <row r="601">
          <cell r="A601">
            <v>5125</v>
          </cell>
          <cell r="B601" t="str">
            <v>Secretária Gerência Português</v>
          </cell>
          <cell r="C601">
            <v>1406.9300537109375</v>
          </cell>
        </row>
        <row r="602">
          <cell r="A602">
            <v>5082</v>
          </cell>
          <cell r="B602" t="str">
            <v>Secretária Português Jr.</v>
          </cell>
          <cell r="C602">
            <v>748.22998046875</v>
          </cell>
        </row>
        <row r="603">
          <cell r="A603">
            <v>5025</v>
          </cell>
          <cell r="B603" t="str">
            <v>Secretária Português Pl.</v>
          </cell>
          <cell r="C603">
            <v>1117.6400146484375</v>
          </cell>
        </row>
        <row r="604">
          <cell r="A604">
            <v>5121</v>
          </cell>
          <cell r="B604" t="str">
            <v>Secretária Português Sr.</v>
          </cell>
          <cell r="C604">
            <v>1461.739990234375</v>
          </cell>
        </row>
        <row r="605">
          <cell r="A605">
            <v>5116</v>
          </cell>
          <cell r="B605" t="str">
            <v>Secretária Presidência</v>
          </cell>
          <cell r="C605">
            <v>3532.300048828125</v>
          </cell>
        </row>
        <row r="606">
          <cell r="A606">
            <v>5130</v>
          </cell>
          <cell r="B606" t="str">
            <v>Selecionador Pessoal</v>
          </cell>
          <cell r="C606">
            <v>1792.260009765625</v>
          </cell>
        </row>
        <row r="607">
          <cell r="A607">
            <v>6147</v>
          </cell>
          <cell r="B607" t="str">
            <v>Serralheiro 1/2 Oficial</v>
          </cell>
          <cell r="C607">
            <v>693.7899780273438</v>
          </cell>
        </row>
        <row r="608">
          <cell r="A608">
            <v>6146</v>
          </cell>
          <cell r="B608" t="str">
            <v>Serralheiro Especializado</v>
          </cell>
          <cell r="C608">
            <v>1344.06005859375</v>
          </cell>
        </row>
        <row r="609">
          <cell r="A609">
            <v>6148</v>
          </cell>
          <cell r="B609" t="str">
            <v>Serralheiro Oficial</v>
          </cell>
          <cell r="C609">
            <v>928.7100219726562</v>
          </cell>
        </row>
        <row r="610">
          <cell r="A610">
            <v>6093</v>
          </cell>
          <cell r="B610" t="str">
            <v>Servente Pedreiro</v>
          </cell>
          <cell r="C610">
            <v>440.1099853515625</v>
          </cell>
        </row>
        <row r="611">
          <cell r="A611">
            <v>6180</v>
          </cell>
          <cell r="B611" t="str">
            <v>Soldador Manutenção 1/2 Oficial</v>
          </cell>
          <cell r="C611">
            <v>748.8800048828125</v>
          </cell>
        </row>
        <row r="612">
          <cell r="A612">
            <v>6181</v>
          </cell>
          <cell r="B612" t="str">
            <v>Soldador Manutenção Especializado</v>
          </cell>
          <cell r="C612">
            <v>1438.6400146484375</v>
          </cell>
        </row>
        <row r="613">
          <cell r="A613">
            <v>6053</v>
          </cell>
          <cell r="B613" t="str">
            <v>Soldador Manutenção Oficial</v>
          </cell>
          <cell r="C613">
            <v>1147.1199951171875</v>
          </cell>
        </row>
        <row r="614">
          <cell r="A614">
            <v>6149</v>
          </cell>
          <cell r="B614" t="str">
            <v>Soldador Produção 1/2 Oficial</v>
          </cell>
          <cell r="C614">
            <v>643.7000122070312</v>
          </cell>
        </row>
        <row r="615">
          <cell r="A615">
            <v>6150</v>
          </cell>
          <cell r="B615" t="str">
            <v>Soldador Produção Especializado</v>
          </cell>
          <cell r="C615">
            <v>1114.219970703125</v>
          </cell>
        </row>
        <row r="616">
          <cell r="A616">
            <v>6054</v>
          </cell>
          <cell r="B616" t="str">
            <v>Soldador Produção Oficial</v>
          </cell>
          <cell r="C616">
            <v>845.77001953125</v>
          </cell>
        </row>
        <row r="617">
          <cell r="A617">
            <v>5109</v>
          </cell>
          <cell r="B617" t="str">
            <v>Técnico Edificações Pl.</v>
          </cell>
          <cell r="C617">
            <v>1217.97998046875</v>
          </cell>
        </row>
        <row r="618">
          <cell r="A618">
            <v>5169</v>
          </cell>
          <cell r="B618" t="str">
            <v>Técnico Elétrico-Eletrônico Jr.</v>
          </cell>
          <cell r="C618">
            <v>1156.97998046875</v>
          </cell>
        </row>
        <row r="619">
          <cell r="A619">
            <v>5118</v>
          </cell>
          <cell r="B619" t="str">
            <v>Técnico Elétrico-Eletrônico Pl.</v>
          </cell>
          <cell r="C619">
            <v>1571.9300537109375</v>
          </cell>
        </row>
        <row r="620">
          <cell r="A620">
            <v>5170</v>
          </cell>
          <cell r="B620" t="str">
            <v>Técnico Elétrico-Eletrônico Sr.</v>
          </cell>
          <cell r="C620">
            <v>2239.27001953125</v>
          </cell>
        </row>
        <row r="621">
          <cell r="A621">
            <v>5183</v>
          </cell>
          <cell r="B621" t="str">
            <v>Técnico Enfermagem</v>
          </cell>
          <cell r="C621">
            <v>1144.7099609375</v>
          </cell>
        </row>
        <row r="622">
          <cell r="A622">
            <v>5291</v>
          </cell>
          <cell r="B622" t="str">
            <v>Técnico Instalações Cabos</v>
          </cell>
          <cell r="C622">
            <v>1429.06005859375</v>
          </cell>
        </row>
        <row r="623">
          <cell r="A623">
            <v>5184</v>
          </cell>
          <cell r="B623" t="str">
            <v>Técnico Laboratório Jr.</v>
          </cell>
          <cell r="C623">
            <v>973.6900024414062</v>
          </cell>
        </row>
        <row r="624">
          <cell r="A624">
            <v>5171</v>
          </cell>
          <cell r="B624" t="str">
            <v>Técnico Laboratório Pl.</v>
          </cell>
          <cell r="C624">
            <v>1507.0699462890625</v>
          </cell>
        </row>
        <row r="625">
          <cell r="A625">
            <v>5185</v>
          </cell>
          <cell r="B625" t="str">
            <v>Técnico Laboratório Sr.</v>
          </cell>
          <cell r="C625">
            <v>1880.75</v>
          </cell>
        </row>
        <row r="626">
          <cell r="A626">
            <v>5172</v>
          </cell>
          <cell r="B626" t="str">
            <v>Técnico Manutenção Jr.</v>
          </cell>
          <cell r="C626">
            <v>1178.1300048828125</v>
          </cell>
        </row>
        <row r="627">
          <cell r="A627">
            <v>5173</v>
          </cell>
          <cell r="B627" t="str">
            <v>Técnico Manutenção Pl.</v>
          </cell>
          <cell r="C627">
            <v>1494.4000244140625</v>
          </cell>
        </row>
        <row r="628">
          <cell r="A628">
            <v>5174</v>
          </cell>
          <cell r="B628" t="str">
            <v>Técnico Manutenção Sr.</v>
          </cell>
          <cell r="C628">
            <v>2188.9599609375</v>
          </cell>
        </row>
        <row r="629">
          <cell r="A629">
            <v>5175</v>
          </cell>
          <cell r="B629" t="str">
            <v>Técnico Métodos Processos Jr.</v>
          </cell>
          <cell r="C629">
            <v>1295.6700439453125</v>
          </cell>
        </row>
        <row r="630">
          <cell r="A630">
            <v>5119</v>
          </cell>
          <cell r="B630" t="str">
            <v>Técnico Métodos Processos Pl.</v>
          </cell>
          <cell r="C630">
            <v>1700.75</v>
          </cell>
        </row>
        <row r="631">
          <cell r="A631">
            <v>5176</v>
          </cell>
          <cell r="B631" t="str">
            <v>Técnico Métodos Processos Sr.</v>
          </cell>
          <cell r="C631">
            <v>2501.169921875</v>
          </cell>
        </row>
        <row r="632">
          <cell r="A632">
            <v>5177</v>
          </cell>
          <cell r="B632" t="str">
            <v>Técnico Químico Jr.</v>
          </cell>
          <cell r="C632">
            <v>880.3900146484375</v>
          </cell>
        </row>
        <row r="633">
          <cell r="A633">
            <v>5120</v>
          </cell>
          <cell r="B633" t="str">
            <v>Técnico Químico Pl.</v>
          </cell>
          <cell r="C633">
            <v>1325.5400390625</v>
          </cell>
        </row>
        <row r="634">
          <cell r="A634">
            <v>5178</v>
          </cell>
          <cell r="B634" t="str">
            <v>Técnico Químico Sr.</v>
          </cell>
          <cell r="C634">
            <v>1900.27001953125</v>
          </cell>
        </row>
        <row r="635">
          <cell r="A635">
            <v>5073</v>
          </cell>
          <cell r="B635" t="str">
            <v>Técnico Segurança Trabalho Jr.</v>
          </cell>
          <cell r="C635">
            <v>1171.4599609375</v>
          </cell>
        </row>
        <row r="636">
          <cell r="A636">
            <v>5026</v>
          </cell>
          <cell r="B636" t="str">
            <v>Técnico Segurança Trabalho Pl.</v>
          </cell>
          <cell r="C636">
            <v>1572.5799560546875</v>
          </cell>
        </row>
        <row r="637">
          <cell r="A637">
            <v>5074</v>
          </cell>
          <cell r="B637" t="str">
            <v>Técnico Segurança Trabalho Sr.</v>
          </cell>
          <cell r="C637">
            <v>1953.43994140625</v>
          </cell>
        </row>
        <row r="638">
          <cell r="A638">
            <v>6055</v>
          </cell>
          <cell r="B638" t="str">
            <v>Telefonista</v>
          </cell>
          <cell r="C638">
            <v>588.469970703125</v>
          </cell>
        </row>
        <row r="639">
          <cell r="A639">
            <v>6057</v>
          </cell>
          <cell r="B639" t="str">
            <v>Torneiro Ferramenteiro 1/2 Oficial</v>
          </cell>
          <cell r="C639">
            <v>843.010009765625</v>
          </cell>
        </row>
        <row r="640">
          <cell r="A640">
            <v>6065</v>
          </cell>
          <cell r="B640" t="str">
            <v>Torneiro Ferramenteiro Especializado</v>
          </cell>
          <cell r="C640">
            <v>1827.969970703125</v>
          </cell>
        </row>
        <row r="641">
          <cell r="A641">
            <v>6056</v>
          </cell>
          <cell r="B641" t="str">
            <v>Torneiro Ferramenteiro Oficial</v>
          </cell>
          <cell r="C641">
            <v>1379.9599609375</v>
          </cell>
        </row>
        <row r="642">
          <cell r="A642">
            <v>6059</v>
          </cell>
          <cell r="B642" t="str">
            <v>Torneiro Mecânico 1/2 Oficial</v>
          </cell>
          <cell r="C642">
            <v>755.97998046875</v>
          </cell>
        </row>
        <row r="643">
          <cell r="A643">
            <v>6064</v>
          </cell>
          <cell r="B643" t="str">
            <v>Torneiro Mecânico Especializado</v>
          </cell>
          <cell r="C643">
            <v>1483.030029296875</v>
          </cell>
        </row>
        <row r="644">
          <cell r="A644">
            <v>6058</v>
          </cell>
          <cell r="B644" t="str">
            <v>Torneiro Mecânico Oficial</v>
          </cell>
          <cell r="C644">
            <v>1244.280029296875</v>
          </cell>
        </row>
        <row r="645">
          <cell r="A645">
            <v>6151</v>
          </cell>
          <cell r="B645" t="str">
            <v>Torneiro Vertical 1/2 Oficial</v>
          </cell>
          <cell r="C645">
            <v>763.5999755859375</v>
          </cell>
        </row>
        <row r="646">
          <cell r="A646">
            <v>6153</v>
          </cell>
          <cell r="B646" t="str">
            <v>Torneiro Vertical Especializado</v>
          </cell>
          <cell r="C646">
            <v>1436.75</v>
          </cell>
        </row>
        <row r="647">
          <cell r="A647">
            <v>6152</v>
          </cell>
          <cell r="B647" t="str">
            <v>Torneiro Vertical Oficial</v>
          </cell>
          <cell r="C647">
            <v>1037.0699462890625</v>
          </cell>
        </row>
        <row r="648">
          <cell r="A648">
            <v>6186</v>
          </cell>
          <cell r="B648" t="str">
            <v>Tratorista</v>
          </cell>
          <cell r="C648">
            <v>714.1699829101562</v>
          </cell>
        </row>
        <row r="649">
          <cell r="A649">
            <v>5204</v>
          </cell>
          <cell r="B649" t="str">
            <v>Vendedor Interno Jr.</v>
          </cell>
          <cell r="C649">
            <v>993.1099853515625</v>
          </cell>
        </row>
        <row r="650">
          <cell r="A650">
            <v>5205</v>
          </cell>
          <cell r="B650" t="str">
            <v>Vendedor Interno Pl.</v>
          </cell>
          <cell r="C650">
            <v>1510.3699951171875</v>
          </cell>
        </row>
        <row r="651">
          <cell r="A651">
            <v>5206</v>
          </cell>
          <cell r="B651" t="str">
            <v>Vendedor Interno Sr.</v>
          </cell>
          <cell r="C651">
            <v>1981.219970703125</v>
          </cell>
        </row>
        <row r="652">
          <cell r="A652">
            <v>5079</v>
          </cell>
          <cell r="B652" t="str">
            <v>Vendedor Jr.</v>
          </cell>
          <cell r="C652">
            <v>1189.02001953125</v>
          </cell>
        </row>
        <row r="653">
          <cell r="A653">
            <v>5141</v>
          </cell>
          <cell r="B653" t="str">
            <v>Vendedor Pl.</v>
          </cell>
          <cell r="C653">
            <v>1932.949951171875</v>
          </cell>
        </row>
        <row r="654">
          <cell r="A654">
            <v>5080</v>
          </cell>
          <cell r="B654" t="str">
            <v>Vendedor Sr.</v>
          </cell>
          <cell r="C654">
            <v>2559.64990234375</v>
          </cell>
        </row>
        <row r="655">
          <cell r="A655">
            <v>5077</v>
          </cell>
          <cell r="B655" t="str">
            <v>Vendedor Técnico Jr.</v>
          </cell>
          <cell r="C655">
            <v>1986.4200439453125</v>
          </cell>
        </row>
        <row r="656">
          <cell r="A656">
            <v>5122</v>
          </cell>
          <cell r="B656" t="str">
            <v>Vendedor Técnico Pl.</v>
          </cell>
          <cell r="C656">
            <v>2573.889892578125</v>
          </cell>
        </row>
        <row r="657">
          <cell r="A657">
            <v>5078</v>
          </cell>
          <cell r="B657" t="str">
            <v>Vendedor Técnico Sr.</v>
          </cell>
          <cell r="C657">
            <v>3397.5</v>
          </cell>
        </row>
        <row r="658">
          <cell r="A658">
            <v>6060</v>
          </cell>
          <cell r="B658" t="str">
            <v>Vigia</v>
          </cell>
          <cell r="C658">
            <v>790.9500122070312</v>
          </cell>
        </row>
        <row r="659">
          <cell r="A659">
            <v>6212</v>
          </cell>
          <cell r="B659" t="str">
            <v>Xaropeiro - Complexo</v>
          </cell>
          <cell r="C659">
            <v>1256.9000244140625</v>
          </cell>
        </row>
        <row r="660">
          <cell r="A660">
            <v>6211</v>
          </cell>
          <cell r="B660" t="str">
            <v>Xaropeiro - Médio</v>
          </cell>
          <cell r="C660">
            <v>866.6799926757812</v>
          </cell>
        </row>
        <row r="661">
          <cell r="A661">
            <v>6213</v>
          </cell>
          <cell r="B661" t="str">
            <v>Xaropeiro - Simples</v>
          </cell>
          <cell r="C661">
            <v>637.2899780273438</v>
          </cell>
        </row>
      </sheetData>
      <sheetData sheetId="21">
        <row r="2">
          <cell r="F2">
            <v>1</v>
          </cell>
          <cell r="G2">
            <v>7.2960254793841655</v>
          </cell>
          <cell r="H2">
            <v>7</v>
          </cell>
        </row>
        <row r="3">
          <cell r="F3">
            <v>2</v>
          </cell>
          <cell r="G3">
            <v>7.99663543830779</v>
          </cell>
          <cell r="H3">
            <v>8</v>
          </cell>
        </row>
        <row r="4">
          <cell r="F4">
            <v>3</v>
          </cell>
          <cell r="G4">
            <v>8.764522343553754</v>
          </cell>
          <cell r="H4">
            <v>9</v>
          </cell>
        </row>
        <row r="5">
          <cell r="F5">
            <v>4</v>
          </cell>
          <cell r="G5">
            <v>9.606146547917234</v>
          </cell>
          <cell r="H5">
            <v>10</v>
          </cell>
        </row>
        <row r="6">
          <cell r="F6">
            <v>5</v>
          </cell>
          <cell r="G6">
            <v>10.528588767639125</v>
          </cell>
          <cell r="H6">
            <v>11</v>
          </cell>
        </row>
        <row r="7">
          <cell r="F7">
            <v>6</v>
          </cell>
          <cell r="G7">
            <v>11.539609653580712</v>
          </cell>
          <cell r="H7">
            <v>12</v>
          </cell>
        </row>
        <row r="8">
          <cell r="F8">
            <v>7</v>
          </cell>
          <cell r="G8">
            <v>12.64771508279479</v>
          </cell>
          <cell r="H8">
            <v>13</v>
          </cell>
        </row>
        <row r="9">
          <cell r="F9">
            <v>8</v>
          </cell>
          <cell r="G9">
            <v>13.862227719801437</v>
          </cell>
          <cell r="H9">
            <v>14</v>
          </cell>
        </row>
        <row r="10">
          <cell r="F10">
            <v>9</v>
          </cell>
          <cell r="G10">
            <v>15.193365449624684</v>
          </cell>
          <cell r="H10">
            <v>15</v>
          </cell>
        </row>
        <row r="11">
          <cell r="F11">
            <v>10</v>
          </cell>
          <cell r="G11">
            <v>16.652327342459472</v>
          </cell>
          <cell r="H11">
            <v>17</v>
          </cell>
        </row>
        <row r="12">
          <cell r="F12">
            <v>11</v>
          </cell>
          <cell r="G12">
            <v>18.251387873203125</v>
          </cell>
          <cell r="H12">
            <v>18</v>
          </cell>
        </row>
        <row r="13">
          <cell r="F13">
            <v>12</v>
          </cell>
          <cell r="G13">
            <v>20.00400018853502</v>
          </cell>
          <cell r="H13">
            <v>20</v>
          </cell>
        </row>
        <row r="14">
          <cell r="F14">
            <v>13</v>
          </cell>
          <cell r="G14">
            <v>21.924909290346523</v>
          </cell>
          <cell r="H14">
            <v>22</v>
          </cell>
        </row>
        <row r="15">
          <cell r="F15">
            <v>14</v>
          </cell>
          <cell r="G15">
            <v>24.030276087751187</v>
          </cell>
          <cell r="H15">
            <v>24</v>
          </cell>
        </row>
        <row r="16">
          <cell r="F16">
            <v>15</v>
          </cell>
          <cell r="G16">
            <v>26.337813361344118</v>
          </cell>
          <cell r="H16">
            <v>26</v>
          </cell>
        </row>
        <row r="17">
          <cell r="F17">
            <v>16</v>
          </cell>
          <cell r="G17">
            <v>28.8669347835992</v>
          </cell>
          <cell r="H17">
            <v>29</v>
          </cell>
        </row>
        <row r="18">
          <cell r="F18">
            <v>17</v>
          </cell>
          <cell r="G18">
            <v>31.638918249136033</v>
          </cell>
          <cell r="H18">
            <v>32</v>
          </cell>
        </row>
        <row r="19">
          <cell r="F19">
            <v>18</v>
          </cell>
          <cell r="G19">
            <v>34.6770848889798</v>
          </cell>
          <cell r="H19">
            <v>35</v>
          </cell>
        </row>
        <row r="20">
          <cell r="F20">
            <v>19</v>
          </cell>
          <cell r="G20">
            <v>38.00699527488895</v>
          </cell>
          <cell r="H20">
            <v>38</v>
          </cell>
        </row>
        <row r="21">
          <cell r="F21">
            <v>20</v>
          </cell>
          <cell r="G21">
            <v>41.65666446444857</v>
          </cell>
          <cell r="H21">
            <v>42</v>
          </cell>
        </row>
        <row r="22">
          <cell r="F22">
            <v>21</v>
          </cell>
          <cell r="G22">
            <v>45.656797696137325</v>
          </cell>
          <cell r="H22">
            <v>46</v>
          </cell>
        </row>
        <row r="23">
          <cell r="F23">
            <v>22</v>
          </cell>
          <cell r="G23">
            <v>50.04104871730768</v>
          </cell>
          <cell r="H23">
            <v>50</v>
          </cell>
        </row>
        <row r="24">
          <cell r="F24">
            <v>23</v>
          </cell>
          <cell r="G24">
            <v>54.84630291843298</v>
          </cell>
          <cell r="H24">
            <v>55</v>
          </cell>
        </row>
        <row r="25">
          <cell r="F25">
            <v>24</v>
          </cell>
          <cell r="G25">
            <v>60.112987655674246</v>
          </cell>
          <cell r="H25">
            <v>60</v>
          </cell>
        </row>
        <row r="26">
          <cell r="F26">
            <v>25</v>
          </cell>
          <cell r="G26">
            <v>65.88541237255902</v>
          </cell>
          <cell r="H26">
            <v>66</v>
          </cell>
        </row>
        <row r="27">
          <cell r="F27">
            <v>26</v>
          </cell>
          <cell r="G27">
            <v>72.21214138226922</v>
          </cell>
          <cell r="H27">
            <v>72</v>
          </cell>
        </row>
        <row r="28">
          <cell r="F28">
            <v>27</v>
          </cell>
          <cell r="G28">
            <v>79.14640244681377</v>
          </cell>
          <cell r="H28">
            <v>79</v>
          </cell>
        </row>
        <row r="29">
          <cell r="F29">
            <v>28</v>
          </cell>
          <cell r="G29">
            <v>86.74653459052651</v>
          </cell>
          <cell r="H29">
            <v>87</v>
          </cell>
        </row>
        <row r="30">
          <cell r="F30">
            <v>29</v>
          </cell>
          <cell r="G30">
            <v>95.07647891541465</v>
          </cell>
          <cell r="H30">
            <v>95</v>
          </cell>
        </row>
        <row r="31">
          <cell r="F31">
            <v>30</v>
          </cell>
          <cell r="G31">
            <v>104.20631654766397</v>
          </cell>
          <cell r="H31">
            <v>104</v>
          </cell>
        </row>
        <row r="32">
          <cell r="F32">
            <v>31</v>
          </cell>
          <cell r="G32">
            <v>114.21285824112903</v>
          </cell>
          <cell r="H32">
            <v>114</v>
          </cell>
        </row>
        <row r="33">
          <cell r="F33">
            <v>32</v>
          </cell>
          <cell r="G33">
            <v>125.18029059823495</v>
          </cell>
          <cell r="H33">
            <v>125</v>
          </cell>
        </row>
        <row r="34">
          <cell r="F34">
            <v>33</v>
          </cell>
          <cell r="G34">
            <v>137.20088434504837</v>
          </cell>
          <cell r="H34">
            <v>137</v>
          </cell>
        </row>
        <row r="35">
          <cell r="F35">
            <v>34</v>
          </cell>
          <cell r="G35">
            <v>150.37577061934667</v>
          </cell>
          <cell r="H35">
            <v>150</v>
          </cell>
        </row>
        <row r="36">
          <cell r="F36">
            <v>35</v>
          </cell>
          <cell r="G36">
            <v>164.8157918027186</v>
          </cell>
          <cell r="H36">
            <v>165</v>
          </cell>
        </row>
        <row r="37">
          <cell r="F37">
            <v>36</v>
          </cell>
          <cell r="G37">
            <v>180.64243405487994</v>
          </cell>
          <cell r="H37">
            <v>181</v>
          </cell>
        </row>
        <row r="38">
          <cell r="F38">
            <v>37</v>
          </cell>
          <cell r="G38">
            <v>197.9888493957616</v>
          </cell>
          <cell r="H38">
            <v>198</v>
          </cell>
        </row>
        <row r="39">
          <cell r="F39">
            <v>38</v>
          </cell>
          <cell r="G39">
            <v>217.00097593430658</v>
          </cell>
          <cell r="H39">
            <v>217</v>
          </cell>
        </row>
        <row r="40">
          <cell r="F40">
            <v>39</v>
          </cell>
          <cell r="G40">
            <v>237.83876566863648</v>
          </cell>
          <cell r="H40">
            <v>238</v>
          </cell>
        </row>
        <row r="41">
          <cell r="F41">
            <v>40</v>
          </cell>
          <cell r="G41">
            <v>260.6775301872623</v>
          </cell>
          <cell r="H41">
            <v>261</v>
          </cell>
        </row>
        <row r="42">
          <cell r="F42">
            <v>41</v>
          </cell>
          <cell r="G42">
            <v>285.70941559293453</v>
          </cell>
          <cell r="H42">
            <v>286</v>
          </cell>
        </row>
        <row r="43">
          <cell r="F43">
            <v>42</v>
          </cell>
          <cell r="G43">
            <v>313.1450190578986</v>
          </cell>
          <cell r="H43">
            <v>313</v>
          </cell>
        </row>
        <row r="44">
          <cell r="F44">
            <v>43</v>
          </cell>
          <cell r="G44">
            <v>343.215160610887</v>
          </cell>
          <cell r="H44">
            <v>343</v>
          </cell>
        </row>
        <row r="45">
          <cell r="F45">
            <v>44</v>
          </cell>
          <cell r="G45">
            <v>376.17282506217055</v>
          </cell>
          <cell r="H45">
            <v>376</v>
          </cell>
        </row>
        <row r="46">
          <cell r="F46">
            <v>45</v>
          </cell>
          <cell r="G46">
            <v>412.29529040438814</v>
          </cell>
          <cell r="H46">
            <v>412</v>
          </cell>
        </row>
        <row r="47">
          <cell r="F47">
            <v>46</v>
          </cell>
          <cell r="G47">
            <v>451.8864605957241</v>
          </cell>
          <cell r="H47">
            <v>452</v>
          </cell>
        </row>
        <row r="48">
          <cell r="F48">
            <v>47</v>
          </cell>
          <cell r="G48">
            <v>495.2794223515039</v>
          </cell>
          <cell r="H48">
            <v>495</v>
          </cell>
        </row>
        <row r="49">
          <cell r="F49">
            <v>48</v>
          </cell>
          <cell r="G49">
            <v>542.839247454896</v>
          </cell>
          <cell r="H49">
            <v>543</v>
          </cell>
        </row>
        <row r="50">
          <cell r="F50">
            <v>49</v>
          </cell>
          <cell r="G50">
            <v>594.9660641629988</v>
          </cell>
          <cell r="H50">
            <v>595</v>
          </cell>
        </row>
        <row r="51">
          <cell r="F51">
            <v>50</v>
          </cell>
          <cell r="G51">
            <v>652.0984235485328</v>
          </cell>
          <cell r="H51">
            <v>652</v>
          </cell>
        </row>
        <row r="52">
          <cell r="F52">
            <v>51</v>
          </cell>
          <cell r="G52">
            <v>714.7169890986986</v>
          </cell>
          <cell r="H52">
            <v>715</v>
          </cell>
        </row>
        <row r="53">
          <cell r="F53">
            <v>52</v>
          </cell>
          <cell r="G53">
            <v>783.3485806123731</v>
          </cell>
          <cell r="H53">
            <v>783</v>
          </cell>
        </row>
        <row r="54">
          <cell r="F54">
            <v>53</v>
          </cell>
          <cell r="G54">
            <v>858.5706064175843</v>
          </cell>
          <cell r="H54">
            <v>859</v>
          </cell>
        </row>
        <row r="55">
          <cell r="F55">
            <v>54</v>
          </cell>
          <cell r="G55">
            <v>941.0159211982046</v>
          </cell>
          <cell r="H55">
            <v>941</v>
          </cell>
        </row>
        <row r="56">
          <cell r="F56">
            <v>55</v>
          </cell>
          <cell r="G56">
            <v>1031.3781502995205</v>
          </cell>
          <cell r="H56">
            <v>1031</v>
          </cell>
        </row>
        <row r="57">
          <cell r="F57">
            <v>56</v>
          </cell>
          <cell r="G57">
            <v>1130.4175253068927</v>
          </cell>
          <cell r="H57">
            <v>1130</v>
          </cell>
        </row>
        <row r="58">
          <cell r="F58">
            <v>57</v>
          </cell>
          <cell r="G58">
            <v>1238.9672799931463</v>
          </cell>
          <cell r="H58">
            <v>1239</v>
          </cell>
        </row>
        <row r="59">
          <cell r="F59">
            <v>58</v>
          </cell>
          <cell r="G59">
            <v>1357.9406604447975</v>
          </cell>
          <cell r="H59">
            <v>1358</v>
          </cell>
        </row>
        <row r="60">
          <cell r="F60">
            <v>59</v>
          </cell>
          <cell r="G60">
            <v>1488.3386083444054</v>
          </cell>
          <cell r="H60">
            <v>1488</v>
          </cell>
        </row>
        <row r="61">
          <cell r="F61">
            <v>60</v>
          </cell>
          <cell r="G61">
            <v>1631.258182049709</v>
          </cell>
          <cell r="H61">
            <v>1631</v>
          </cell>
        </row>
        <row r="62">
          <cell r="F62">
            <v>61</v>
          </cell>
          <cell r="G62">
            <v>1787.9017863174038</v>
          </cell>
          <cell r="H62">
            <v>1788</v>
          </cell>
        </row>
        <row r="63">
          <cell r="F63">
            <v>62</v>
          </cell>
          <cell r="G63">
            <v>1959.5872883226737</v>
          </cell>
          <cell r="H63">
            <v>1960</v>
          </cell>
        </row>
        <row r="64">
          <cell r="F64">
            <v>63</v>
          </cell>
          <cell r="G64">
            <v>2147.75910508213</v>
          </cell>
          <cell r="H64">
            <v>2148</v>
          </cell>
        </row>
        <row r="65">
          <cell r="F65">
            <v>64</v>
          </cell>
          <cell r="G65">
            <v>2354.0003555603894</v>
          </cell>
          <cell r="H65">
            <v>2354</v>
          </cell>
        </row>
        <row r="66">
          <cell r="F66">
            <v>65</v>
          </cell>
          <cell r="G66">
            <v>2580.0461796978575</v>
          </cell>
          <cell r="H66">
            <v>2580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gos"/>
      <sheetName val="CS Aval"/>
      <sheetName val="CS Ago02"/>
      <sheetName val="Especificações"/>
      <sheetName val="Dados Minha Empresa"/>
      <sheetName val="Massa de Dados"/>
      <sheetName val="Tabulação"/>
    </sheetNames>
    <sheetDataSet>
      <sheetData sheetId="1">
        <row r="4">
          <cell r="B4">
            <v>5345</v>
          </cell>
          <cell r="C4" t="str">
            <v>Administrador Banco de Dados Jr.</v>
          </cell>
          <cell r="D4">
            <v>145</v>
          </cell>
        </row>
        <row r="5">
          <cell r="B5">
            <v>5346</v>
          </cell>
          <cell r="C5" t="str">
            <v>Administrador Banco de Dados Pl.</v>
          </cell>
          <cell r="D5">
            <v>288</v>
          </cell>
        </row>
        <row r="6">
          <cell r="B6">
            <v>5347</v>
          </cell>
          <cell r="C6" t="str">
            <v>Administrador Banco de Dados Sr.</v>
          </cell>
          <cell r="D6">
            <v>412</v>
          </cell>
        </row>
        <row r="7">
          <cell r="B7">
            <v>5348</v>
          </cell>
          <cell r="C7" t="str">
            <v>Administrador Rede Jr.</v>
          </cell>
          <cell r="D7">
            <v>145</v>
          </cell>
        </row>
        <row r="8">
          <cell r="B8">
            <v>5349</v>
          </cell>
          <cell r="C8" t="str">
            <v>Administrador Rede Pl.</v>
          </cell>
          <cell r="D8">
            <v>288</v>
          </cell>
        </row>
        <row r="9">
          <cell r="B9">
            <v>5350</v>
          </cell>
          <cell r="C9" t="str">
            <v>Administrador Rede Sr.</v>
          </cell>
          <cell r="D9">
            <v>412</v>
          </cell>
        </row>
        <row r="10">
          <cell r="B10">
            <v>3130</v>
          </cell>
          <cell r="C10" t="str">
            <v>Advogado Jr.</v>
          </cell>
          <cell r="D10">
            <v>145</v>
          </cell>
        </row>
        <row r="11">
          <cell r="B11">
            <v>3034</v>
          </cell>
          <cell r="C11" t="str">
            <v>Advogado Pl.</v>
          </cell>
          <cell r="D11">
            <v>288</v>
          </cell>
        </row>
        <row r="12">
          <cell r="B12">
            <v>3131</v>
          </cell>
          <cell r="C12" t="str">
            <v>Advogado Sr.</v>
          </cell>
          <cell r="D12">
            <v>412</v>
          </cell>
        </row>
        <row r="13">
          <cell r="B13">
            <v>6240</v>
          </cell>
          <cell r="C13" t="str">
            <v>Afiador Ferramentas 1/2 Oficial</v>
          </cell>
          <cell r="D13">
            <v>72</v>
          </cell>
        </row>
        <row r="14">
          <cell r="B14">
            <v>6241</v>
          </cell>
          <cell r="C14" t="str">
            <v>Afiador Ferramentas Especializado</v>
          </cell>
          <cell r="D14">
            <v>127</v>
          </cell>
        </row>
        <row r="15">
          <cell r="B15">
            <v>6076</v>
          </cell>
          <cell r="C15" t="str">
            <v>Afiador Ferramentas Oficial</v>
          </cell>
          <cell r="D15">
            <v>97</v>
          </cell>
        </row>
        <row r="16">
          <cell r="B16">
            <v>6182</v>
          </cell>
          <cell r="C16" t="str">
            <v>Ajustador Ferramenteiro 1/2 Oficial</v>
          </cell>
          <cell r="D16">
            <v>72</v>
          </cell>
        </row>
        <row r="17">
          <cell r="B17">
            <v>6183</v>
          </cell>
          <cell r="C17" t="str">
            <v>Ajustador Ferramenteiro Especializado</v>
          </cell>
          <cell r="D17">
            <v>127</v>
          </cell>
        </row>
        <row r="18">
          <cell r="B18">
            <v>6077</v>
          </cell>
          <cell r="C18" t="str">
            <v>Ajustador Ferramenteiro Oficial</v>
          </cell>
          <cell r="D18">
            <v>97</v>
          </cell>
        </row>
        <row r="19">
          <cell r="B19">
            <v>6184</v>
          </cell>
          <cell r="C19" t="str">
            <v>Ajustador Mecânico 1/2 Oficial</v>
          </cell>
          <cell r="D19">
            <v>72</v>
          </cell>
        </row>
        <row r="20">
          <cell r="B20">
            <v>6185</v>
          </cell>
          <cell r="C20" t="str">
            <v>Ajustador Mecânico Especializado</v>
          </cell>
          <cell r="D20">
            <v>127</v>
          </cell>
        </row>
        <row r="21">
          <cell r="B21">
            <v>6110</v>
          </cell>
          <cell r="C21" t="str">
            <v>Ajustador Mecânico Oficial</v>
          </cell>
          <cell r="D21">
            <v>97</v>
          </cell>
        </row>
        <row r="22">
          <cell r="B22">
            <v>6197</v>
          </cell>
          <cell r="C22" t="str">
            <v>Alimentador Linha Produção</v>
          </cell>
          <cell r="D22">
            <v>97</v>
          </cell>
        </row>
        <row r="23">
          <cell r="B23">
            <v>6242</v>
          </cell>
          <cell r="C23" t="str">
            <v>Almoxarife 1/2 Oficial</v>
          </cell>
          <cell r="D23">
            <v>72</v>
          </cell>
        </row>
        <row r="24">
          <cell r="B24">
            <v>6243</v>
          </cell>
          <cell r="C24" t="str">
            <v>Almoxarife Especializado</v>
          </cell>
          <cell r="D24">
            <v>127</v>
          </cell>
        </row>
        <row r="25">
          <cell r="B25">
            <v>6073</v>
          </cell>
          <cell r="C25" t="str">
            <v>Almoxarife Ferramentas</v>
          </cell>
          <cell r="D25">
            <v>97</v>
          </cell>
        </row>
        <row r="26">
          <cell r="B26">
            <v>6009</v>
          </cell>
          <cell r="C26" t="str">
            <v>Almoxarife Oficial</v>
          </cell>
          <cell r="D26">
            <v>97</v>
          </cell>
        </row>
        <row r="27">
          <cell r="B27">
            <v>5237</v>
          </cell>
          <cell r="C27" t="str">
            <v>Analista Administração Pessoal Jr.</v>
          </cell>
          <cell r="D27">
            <v>145</v>
          </cell>
        </row>
        <row r="28">
          <cell r="B28">
            <v>5238</v>
          </cell>
          <cell r="C28" t="str">
            <v>Analista Administração Pessoal Pl.</v>
          </cell>
          <cell r="D28">
            <v>288</v>
          </cell>
        </row>
        <row r="29">
          <cell r="B29">
            <v>5239</v>
          </cell>
          <cell r="C29" t="str">
            <v>Analista Administração Pessoal Sr.</v>
          </cell>
          <cell r="D29">
            <v>415</v>
          </cell>
        </row>
        <row r="30">
          <cell r="B30">
            <v>5035</v>
          </cell>
          <cell r="C30" t="str">
            <v>Analista Administração Vendas Jr.</v>
          </cell>
          <cell r="D30">
            <v>145</v>
          </cell>
        </row>
        <row r="31">
          <cell r="B31">
            <v>5003</v>
          </cell>
          <cell r="C31" t="str">
            <v>Analista Administração Vendas Pl.</v>
          </cell>
          <cell r="D31">
            <v>288</v>
          </cell>
        </row>
        <row r="32">
          <cell r="B32">
            <v>5036</v>
          </cell>
          <cell r="C32" t="str">
            <v>Analista Administração Vendas Sr.</v>
          </cell>
          <cell r="D32">
            <v>422</v>
          </cell>
        </row>
        <row r="33">
          <cell r="B33">
            <v>5308</v>
          </cell>
          <cell r="C33" t="str">
            <v>Analista Atendimento Cliente Jr.</v>
          </cell>
          <cell r="D33">
            <v>145</v>
          </cell>
        </row>
        <row r="34">
          <cell r="B34">
            <v>5214</v>
          </cell>
          <cell r="C34" t="str">
            <v>Analista Atendimento Cliente Pl.</v>
          </cell>
          <cell r="D34">
            <v>288</v>
          </cell>
        </row>
        <row r="35">
          <cell r="B35">
            <v>5309</v>
          </cell>
          <cell r="C35" t="str">
            <v>Analista Atendimento Cliente Sr.</v>
          </cell>
          <cell r="D35">
            <v>369</v>
          </cell>
        </row>
        <row r="36">
          <cell r="B36">
            <v>5031</v>
          </cell>
          <cell r="C36" t="str">
            <v>Analista Contábil Jr.</v>
          </cell>
          <cell r="D36">
            <v>145</v>
          </cell>
        </row>
        <row r="37">
          <cell r="B37">
            <v>5002</v>
          </cell>
          <cell r="C37" t="str">
            <v>Analista Contábil Pl.</v>
          </cell>
          <cell r="D37">
            <v>288</v>
          </cell>
        </row>
        <row r="38">
          <cell r="B38">
            <v>5032</v>
          </cell>
          <cell r="C38" t="str">
            <v>Analista Contábil Sr.</v>
          </cell>
          <cell r="D38">
            <v>412</v>
          </cell>
        </row>
        <row r="39">
          <cell r="B39">
            <v>5059</v>
          </cell>
          <cell r="C39" t="str">
            <v>Analista Contas Pagar Jr.</v>
          </cell>
          <cell r="D39">
            <v>145</v>
          </cell>
        </row>
        <row r="40">
          <cell r="B40">
            <v>5004</v>
          </cell>
          <cell r="C40" t="str">
            <v>Analista Contas Pagar Pl.</v>
          </cell>
          <cell r="D40">
            <v>288</v>
          </cell>
        </row>
        <row r="41">
          <cell r="B41">
            <v>5305</v>
          </cell>
          <cell r="C41" t="str">
            <v>Analista Contas Pagar Receber Jr.</v>
          </cell>
          <cell r="D41">
            <v>412</v>
          </cell>
        </row>
        <row r="42">
          <cell r="B42">
            <v>5306</v>
          </cell>
          <cell r="C42" t="str">
            <v>Analista Contas Pagar Receber Pl.</v>
          </cell>
          <cell r="D42">
            <v>145</v>
          </cell>
        </row>
        <row r="43">
          <cell r="B43">
            <v>5307</v>
          </cell>
          <cell r="C43" t="str">
            <v>Analista Contas Pagar Receber Sr.</v>
          </cell>
          <cell r="D43">
            <v>447</v>
          </cell>
        </row>
        <row r="44">
          <cell r="B44">
            <v>5060</v>
          </cell>
          <cell r="C44" t="str">
            <v>Analista Contas Pagar Sr.</v>
          </cell>
          <cell r="D44">
            <v>432</v>
          </cell>
        </row>
        <row r="45">
          <cell r="B45">
            <v>5061</v>
          </cell>
          <cell r="C45" t="str">
            <v>Analista Contas Receber Jr.</v>
          </cell>
          <cell r="D45">
            <v>145</v>
          </cell>
        </row>
        <row r="46">
          <cell r="B46">
            <v>5005</v>
          </cell>
          <cell r="C46" t="str">
            <v>Analista Contas Receber Pl.</v>
          </cell>
          <cell r="D46">
            <v>288</v>
          </cell>
        </row>
        <row r="47">
          <cell r="B47">
            <v>5062</v>
          </cell>
          <cell r="C47" t="str">
            <v>Analista Contas Receber Sr.</v>
          </cell>
          <cell r="D47">
            <v>432</v>
          </cell>
        </row>
        <row r="48">
          <cell r="B48">
            <v>5342</v>
          </cell>
          <cell r="C48" t="str">
            <v>Analista Contratos Jr.</v>
          </cell>
          <cell r="D48">
            <v>145</v>
          </cell>
        </row>
        <row r="49">
          <cell r="B49">
            <v>5343</v>
          </cell>
          <cell r="C49" t="str">
            <v>Analista Contratos Pl.</v>
          </cell>
          <cell r="D49">
            <v>288</v>
          </cell>
        </row>
        <row r="50">
          <cell r="B50">
            <v>5344</v>
          </cell>
          <cell r="C50" t="str">
            <v>Analista Contratos Sr.</v>
          </cell>
          <cell r="D50">
            <v>432</v>
          </cell>
        </row>
        <row r="51">
          <cell r="B51">
            <v>5131</v>
          </cell>
          <cell r="C51" t="str">
            <v>Analista Crédito Cobrança Jr.</v>
          </cell>
          <cell r="D51">
            <v>145</v>
          </cell>
        </row>
        <row r="52">
          <cell r="B52">
            <v>5092</v>
          </cell>
          <cell r="C52" t="str">
            <v>Analista Crédito Cobrança Pl.</v>
          </cell>
          <cell r="D52">
            <v>288</v>
          </cell>
        </row>
        <row r="53">
          <cell r="B53">
            <v>5132</v>
          </cell>
          <cell r="C53" t="str">
            <v>Analista Crédito Cobrança Sr.</v>
          </cell>
          <cell r="D53">
            <v>447</v>
          </cell>
        </row>
        <row r="54">
          <cell r="B54">
            <v>5063</v>
          </cell>
          <cell r="C54" t="str">
            <v>Analista Custos Jr.</v>
          </cell>
          <cell r="D54">
            <v>145</v>
          </cell>
        </row>
        <row r="55">
          <cell r="B55">
            <v>5006</v>
          </cell>
          <cell r="C55" t="str">
            <v>Analista Custos Pl.</v>
          </cell>
          <cell r="D55">
            <v>288</v>
          </cell>
        </row>
        <row r="56">
          <cell r="B56">
            <v>5064</v>
          </cell>
          <cell r="C56" t="str">
            <v>Analista Custos Sr.</v>
          </cell>
          <cell r="D56">
            <v>412</v>
          </cell>
        </row>
        <row r="57">
          <cell r="B57">
            <v>5133</v>
          </cell>
          <cell r="C57" t="str">
            <v>Analista Exportação Jr.</v>
          </cell>
          <cell r="D57">
            <v>145</v>
          </cell>
        </row>
        <row r="58">
          <cell r="B58">
            <v>5103</v>
          </cell>
          <cell r="C58" t="str">
            <v>Analista Exportação Pl.</v>
          </cell>
          <cell r="D58">
            <v>288</v>
          </cell>
        </row>
        <row r="59">
          <cell r="B59">
            <v>5134</v>
          </cell>
          <cell r="C59" t="str">
            <v>Analista Exportação Sr.</v>
          </cell>
          <cell r="D59">
            <v>447</v>
          </cell>
        </row>
        <row r="60">
          <cell r="B60">
            <v>5310</v>
          </cell>
          <cell r="C60" t="str">
            <v>Analista Faturamento Jr.</v>
          </cell>
          <cell r="D60">
            <v>145</v>
          </cell>
        </row>
        <row r="61">
          <cell r="B61">
            <v>5014</v>
          </cell>
          <cell r="C61" t="str">
            <v>Analista Faturamento Pl.</v>
          </cell>
          <cell r="D61">
            <v>288</v>
          </cell>
        </row>
        <row r="62">
          <cell r="B62">
            <v>5311</v>
          </cell>
          <cell r="C62" t="str">
            <v>Analista Faturamento Sr.</v>
          </cell>
          <cell r="D62">
            <v>351</v>
          </cell>
        </row>
        <row r="63">
          <cell r="B63">
            <v>5039</v>
          </cell>
          <cell r="C63" t="str">
            <v>Analista Financeiro Jr.</v>
          </cell>
          <cell r="D63">
            <v>145</v>
          </cell>
        </row>
        <row r="64">
          <cell r="B64">
            <v>5102</v>
          </cell>
          <cell r="C64" t="str">
            <v>Analista Financeiro Pl.</v>
          </cell>
          <cell r="D64">
            <v>288</v>
          </cell>
        </row>
        <row r="65">
          <cell r="B65">
            <v>5040</v>
          </cell>
          <cell r="C65" t="str">
            <v>Analista Financeiro Sr.</v>
          </cell>
          <cell r="D65">
            <v>447</v>
          </cell>
        </row>
        <row r="66">
          <cell r="B66">
            <v>5067</v>
          </cell>
          <cell r="C66" t="str">
            <v>Analista Fiscal Jr.</v>
          </cell>
          <cell r="D66">
            <v>145</v>
          </cell>
        </row>
        <row r="67">
          <cell r="B67">
            <v>5123</v>
          </cell>
          <cell r="C67" t="str">
            <v>Analista Fiscal Pl.</v>
          </cell>
          <cell r="D67">
            <v>288</v>
          </cell>
        </row>
        <row r="68">
          <cell r="B68">
            <v>5068</v>
          </cell>
          <cell r="C68" t="str">
            <v>Analista Fiscal Sr.</v>
          </cell>
          <cell r="D68">
            <v>412</v>
          </cell>
        </row>
        <row r="69">
          <cell r="B69">
            <v>5150</v>
          </cell>
          <cell r="C69" t="str">
            <v>Analista Importação Exportação Jr.</v>
          </cell>
          <cell r="D69">
            <v>145</v>
          </cell>
        </row>
        <row r="70">
          <cell r="B70">
            <v>5146</v>
          </cell>
          <cell r="C70" t="str">
            <v>Analista Importação Exportação Pl.</v>
          </cell>
          <cell r="D70">
            <v>288</v>
          </cell>
        </row>
        <row r="71">
          <cell r="B71">
            <v>5151</v>
          </cell>
          <cell r="C71" t="str">
            <v>Analista Importação Exportação Sr.</v>
          </cell>
          <cell r="D71">
            <v>475</v>
          </cell>
        </row>
        <row r="72">
          <cell r="B72">
            <v>5041</v>
          </cell>
          <cell r="C72" t="str">
            <v>Analista Importação Jr.</v>
          </cell>
          <cell r="D72">
            <v>145</v>
          </cell>
        </row>
        <row r="73">
          <cell r="B73">
            <v>5100</v>
          </cell>
          <cell r="C73" t="str">
            <v>Analista Importação Pl.</v>
          </cell>
          <cell r="D73">
            <v>288</v>
          </cell>
        </row>
        <row r="74">
          <cell r="B74">
            <v>5042</v>
          </cell>
          <cell r="C74" t="str">
            <v>Analista Importação Sr.</v>
          </cell>
          <cell r="D74">
            <v>447</v>
          </cell>
        </row>
        <row r="75">
          <cell r="B75">
            <v>5165</v>
          </cell>
          <cell r="C75" t="str">
            <v>Analista Laboratório Jr.</v>
          </cell>
          <cell r="D75">
            <v>145</v>
          </cell>
        </row>
        <row r="76">
          <cell r="B76">
            <v>5093</v>
          </cell>
          <cell r="C76" t="str">
            <v>Analista Laboratório Pl.</v>
          </cell>
          <cell r="D76">
            <v>288</v>
          </cell>
        </row>
        <row r="77">
          <cell r="B77">
            <v>5166</v>
          </cell>
          <cell r="C77" t="str">
            <v>Analista Laboratório Sr.</v>
          </cell>
          <cell r="D77">
            <v>422</v>
          </cell>
        </row>
        <row r="78">
          <cell r="B78">
            <v>5296</v>
          </cell>
          <cell r="C78" t="str">
            <v>Analista Logística Jr.</v>
          </cell>
          <cell r="D78">
            <v>145</v>
          </cell>
        </row>
        <row r="79">
          <cell r="B79">
            <v>5297</v>
          </cell>
          <cell r="C79" t="str">
            <v>Analista Logística Pl.</v>
          </cell>
          <cell r="D79">
            <v>288</v>
          </cell>
        </row>
        <row r="80">
          <cell r="B80">
            <v>5298</v>
          </cell>
          <cell r="C80" t="str">
            <v>Analista Logística Sr.</v>
          </cell>
          <cell r="D80">
            <v>460</v>
          </cell>
        </row>
        <row r="81">
          <cell r="B81">
            <v>5207</v>
          </cell>
          <cell r="C81" t="str">
            <v>Analista Marcas Patentes Jr.</v>
          </cell>
          <cell r="D81">
            <v>145</v>
          </cell>
        </row>
        <row r="82">
          <cell r="B82">
            <v>5189</v>
          </cell>
          <cell r="C82" t="str">
            <v>Analista Marcas Patentes Pl.</v>
          </cell>
          <cell r="D82">
            <v>288</v>
          </cell>
        </row>
        <row r="83">
          <cell r="B83">
            <v>5208</v>
          </cell>
          <cell r="C83" t="str">
            <v>Analista Marcas Patentes Sr.</v>
          </cell>
          <cell r="D83">
            <v>442</v>
          </cell>
        </row>
        <row r="84">
          <cell r="B84">
            <v>5293</v>
          </cell>
          <cell r="C84" t="str">
            <v>Analista Marketing Jr.</v>
          </cell>
          <cell r="D84">
            <v>145</v>
          </cell>
        </row>
        <row r="85">
          <cell r="B85">
            <v>5294</v>
          </cell>
          <cell r="C85" t="str">
            <v>Analista Marketing Pl.</v>
          </cell>
          <cell r="D85">
            <v>288</v>
          </cell>
        </row>
        <row r="86">
          <cell r="B86">
            <v>5295</v>
          </cell>
          <cell r="C86" t="str">
            <v>Analista Marketing Sr.</v>
          </cell>
          <cell r="D86">
            <v>450</v>
          </cell>
        </row>
        <row r="87">
          <cell r="B87">
            <v>5299</v>
          </cell>
          <cell r="C87" t="str">
            <v>Analista Meio Ambiente Jr.</v>
          </cell>
          <cell r="D87">
            <v>145</v>
          </cell>
        </row>
        <row r="88">
          <cell r="B88">
            <v>5300</v>
          </cell>
          <cell r="C88" t="str">
            <v>Analista Meio Ambiente Pl.</v>
          </cell>
          <cell r="D88">
            <v>288</v>
          </cell>
        </row>
        <row r="89">
          <cell r="B89">
            <v>5301</v>
          </cell>
          <cell r="C89" t="str">
            <v>Analista Meio Ambiente Sr.</v>
          </cell>
          <cell r="D89">
            <v>477</v>
          </cell>
        </row>
        <row r="90">
          <cell r="B90">
            <v>5210</v>
          </cell>
          <cell r="C90" t="str">
            <v>Analista Mercado Jr.</v>
          </cell>
          <cell r="D90">
            <v>145</v>
          </cell>
        </row>
        <row r="91">
          <cell r="B91">
            <v>5094</v>
          </cell>
          <cell r="C91" t="str">
            <v>Analista Mercado Pl.</v>
          </cell>
          <cell r="D91">
            <v>288</v>
          </cell>
        </row>
        <row r="92">
          <cell r="B92">
            <v>5211</v>
          </cell>
          <cell r="C92" t="str">
            <v>Analista Mercado Sr.</v>
          </cell>
          <cell r="D92">
            <v>450</v>
          </cell>
        </row>
        <row r="93">
          <cell r="B93">
            <v>5302</v>
          </cell>
          <cell r="C93" t="str">
            <v>Analista Merchandising Jr.</v>
          </cell>
          <cell r="D93">
            <v>145</v>
          </cell>
        </row>
        <row r="94">
          <cell r="B94">
            <v>5303</v>
          </cell>
          <cell r="C94" t="str">
            <v>Analista Merchandising Pl.</v>
          </cell>
          <cell r="D94">
            <v>288</v>
          </cell>
        </row>
        <row r="95">
          <cell r="B95">
            <v>5304</v>
          </cell>
          <cell r="C95" t="str">
            <v>Analista Merchandising Sr.</v>
          </cell>
          <cell r="D95">
            <v>369</v>
          </cell>
        </row>
        <row r="96">
          <cell r="B96">
            <v>5251</v>
          </cell>
          <cell r="C96" t="str">
            <v>Analista Negócios (Internet)</v>
          </cell>
          <cell r="D96">
            <v>288</v>
          </cell>
        </row>
        <row r="97">
          <cell r="B97">
            <v>5325</v>
          </cell>
          <cell r="C97" t="str">
            <v>Analista Negócios Informática Jr.</v>
          </cell>
          <cell r="D97">
            <v>145</v>
          </cell>
        </row>
        <row r="98">
          <cell r="B98">
            <v>5326</v>
          </cell>
          <cell r="C98" t="str">
            <v>Analista Negócios Informática Pl.</v>
          </cell>
          <cell r="D98">
            <v>288</v>
          </cell>
        </row>
        <row r="99">
          <cell r="B99">
            <v>5327</v>
          </cell>
          <cell r="C99" t="str">
            <v>Analista Negócios Informática Sr.</v>
          </cell>
          <cell r="D99">
            <v>437</v>
          </cell>
        </row>
        <row r="100">
          <cell r="B100">
            <v>5312</v>
          </cell>
          <cell r="C100" t="str">
            <v>Analista Orçamentos Jr.</v>
          </cell>
          <cell r="D100">
            <v>145</v>
          </cell>
        </row>
        <row r="101">
          <cell r="B101">
            <v>5115</v>
          </cell>
          <cell r="C101" t="str">
            <v>Analista Orçamentos Pl.</v>
          </cell>
          <cell r="D101">
            <v>288</v>
          </cell>
        </row>
        <row r="102">
          <cell r="B102">
            <v>5313</v>
          </cell>
          <cell r="C102" t="str">
            <v>Analista Orçamentos Sr.</v>
          </cell>
          <cell r="D102">
            <v>412</v>
          </cell>
        </row>
        <row r="103">
          <cell r="B103">
            <v>5322</v>
          </cell>
          <cell r="C103" t="str">
            <v>Analista Planejamento Econômico Financeiro Jr.</v>
          </cell>
          <cell r="D103">
            <v>145</v>
          </cell>
        </row>
        <row r="104">
          <cell r="B104">
            <v>5323</v>
          </cell>
          <cell r="C104" t="str">
            <v>Analista Planejamento Econômico Financeiro Pl.</v>
          </cell>
          <cell r="D104">
            <v>288</v>
          </cell>
        </row>
        <row r="105">
          <cell r="B105">
            <v>5324</v>
          </cell>
          <cell r="C105" t="str">
            <v>Analista Planejamento Econômico Financeiro Sr.</v>
          </cell>
          <cell r="D105">
            <v>425</v>
          </cell>
        </row>
        <row r="106">
          <cell r="B106">
            <v>5139</v>
          </cell>
          <cell r="C106" t="str">
            <v>Analista Planejamento Materiais Jr.</v>
          </cell>
          <cell r="D106">
            <v>145</v>
          </cell>
        </row>
        <row r="107">
          <cell r="B107">
            <v>5097</v>
          </cell>
          <cell r="C107" t="str">
            <v>Analista Planejamento Materiais Pl.</v>
          </cell>
          <cell r="D107">
            <v>288</v>
          </cell>
        </row>
        <row r="108">
          <cell r="B108">
            <v>5140</v>
          </cell>
          <cell r="C108" t="str">
            <v>Analista Planejamento Materiais Sr.</v>
          </cell>
          <cell r="D108">
            <v>460</v>
          </cell>
        </row>
        <row r="109">
          <cell r="B109">
            <v>5047</v>
          </cell>
          <cell r="C109" t="str">
            <v>Analista Programador Jr.</v>
          </cell>
          <cell r="D109">
            <v>145</v>
          </cell>
        </row>
        <row r="110">
          <cell r="B110">
            <v>5096</v>
          </cell>
          <cell r="C110" t="str">
            <v>Analista Programador Pl.</v>
          </cell>
          <cell r="D110">
            <v>288</v>
          </cell>
        </row>
        <row r="111">
          <cell r="B111">
            <v>5048</v>
          </cell>
          <cell r="C111" t="str">
            <v>Analista Programador Sr.</v>
          </cell>
          <cell r="D111">
            <v>415</v>
          </cell>
        </row>
        <row r="112">
          <cell r="B112">
            <v>5107</v>
          </cell>
          <cell r="C112" t="str">
            <v>Analista Promoção Vendas Jr.</v>
          </cell>
          <cell r="D112">
            <v>145</v>
          </cell>
        </row>
        <row r="113">
          <cell r="B113">
            <v>5033</v>
          </cell>
          <cell r="C113" t="str">
            <v>Analista Promoção Vendas Pl.</v>
          </cell>
          <cell r="D113">
            <v>288</v>
          </cell>
        </row>
        <row r="114">
          <cell r="B114">
            <v>5034</v>
          </cell>
          <cell r="C114" t="str">
            <v>Analista Promoção Vendas Sr.</v>
          </cell>
          <cell r="D114">
            <v>440</v>
          </cell>
        </row>
        <row r="115">
          <cell r="B115">
            <v>5231</v>
          </cell>
          <cell r="C115" t="str">
            <v>Analista Químico Jr.</v>
          </cell>
          <cell r="D115">
            <v>145</v>
          </cell>
        </row>
        <row r="116">
          <cell r="B116">
            <v>5144</v>
          </cell>
          <cell r="C116" t="str">
            <v>Analista Químico Pl.</v>
          </cell>
          <cell r="D116">
            <v>288</v>
          </cell>
        </row>
        <row r="117">
          <cell r="B117">
            <v>5232</v>
          </cell>
          <cell r="C117" t="str">
            <v>Analista Químico Sr.</v>
          </cell>
          <cell r="D117">
            <v>422</v>
          </cell>
        </row>
        <row r="118">
          <cell r="B118">
            <v>5049</v>
          </cell>
          <cell r="C118" t="str">
            <v>Analista Recursos Humanos Jr.</v>
          </cell>
          <cell r="D118">
            <v>145</v>
          </cell>
        </row>
        <row r="119">
          <cell r="B119">
            <v>5007</v>
          </cell>
          <cell r="C119" t="str">
            <v>Analista Recursos Humanos Pl.</v>
          </cell>
          <cell r="D119">
            <v>288</v>
          </cell>
        </row>
        <row r="120">
          <cell r="B120">
            <v>5050</v>
          </cell>
          <cell r="C120" t="str">
            <v>Analista Recursos Humanos Sr.</v>
          </cell>
          <cell r="D120">
            <v>509</v>
          </cell>
        </row>
        <row r="121">
          <cell r="B121">
            <v>5233</v>
          </cell>
          <cell r="C121" t="str">
            <v>Analista Remuneração Jr.</v>
          </cell>
          <cell r="D121">
            <v>145</v>
          </cell>
        </row>
        <row r="122">
          <cell r="B122">
            <v>5234</v>
          </cell>
          <cell r="C122" t="str">
            <v>Analista Remuneração Pl.</v>
          </cell>
          <cell r="D122">
            <v>288</v>
          </cell>
        </row>
        <row r="123">
          <cell r="B123">
            <v>5235</v>
          </cell>
          <cell r="C123" t="str">
            <v>Analista Remuneração Sr.</v>
          </cell>
          <cell r="D123">
            <v>473</v>
          </cell>
        </row>
        <row r="124">
          <cell r="B124">
            <v>5051</v>
          </cell>
          <cell r="C124" t="str">
            <v>Analista Sistemas - Mainframe - Jr.</v>
          </cell>
          <cell r="D124">
            <v>145</v>
          </cell>
        </row>
        <row r="125">
          <cell r="B125">
            <v>5001</v>
          </cell>
          <cell r="C125" t="str">
            <v>Analista Sistemas - Mainframe - Pl.</v>
          </cell>
          <cell r="D125">
            <v>288</v>
          </cell>
        </row>
        <row r="126">
          <cell r="B126">
            <v>5052</v>
          </cell>
          <cell r="C126" t="str">
            <v>Analista Sistemas - Mainframe - Sr.</v>
          </cell>
          <cell r="D126">
            <v>437</v>
          </cell>
        </row>
        <row r="127">
          <cell r="B127">
            <v>5135</v>
          </cell>
          <cell r="C127" t="str">
            <v>Analista Sistemas Jr.</v>
          </cell>
          <cell r="D127">
            <v>145</v>
          </cell>
        </row>
        <row r="128">
          <cell r="B128">
            <v>5136</v>
          </cell>
          <cell r="C128" t="str">
            <v>Analista Sistemas Pl.</v>
          </cell>
          <cell r="D128">
            <v>288</v>
          </cell>
        </row>
        <row r="129">
          <cell r="B129">
            <v>5156</v>
          </cell>
          <cell r="C129" t="str">
            <v>Analista Sistemas Qualidade Jr.</v>
          </cell>
          <cell r="D129">
            <v>412</v>
          </cell>
        </row>
        <row r="130">
          <cell r="B130">
            <v>5157</v>
          </cell>
          <cell r="C130" t="str">
            <v>Analista Sistemas Qualidade Pl.</v>
          </cell>
          <cell r="D130">
            <v>145</v>
          </cell>
        </row>
        <row r="131">
          <cell r="B131">
            <v>5158</v>
          </cell>
          <cell r="C131" t="str">
            <v>Analista Sistemas Qualidade Sr.</v>
          </cell>
          <cell r="D131">
            <v>445</v>
          </cell>
        </row>
        <row r="132">
          <cell r="B132">
            <v>5098</v>
          </cell>
          <cell r="C132" t="str">
            <v>Analista Sistemas Sr.</v>
          </cell>
          <cell r="D132">
            <v>437</v>
          </cell>
        </row>
        <row r="133">
          <cell r="B133">
            <v>5053</v>
          </cell>
          <cell r="C133" t="str">
            <v>Analista Software Jr.</v>
          </cell>
          <cell r="D133">
            <v>145</v>
          </cell>
        </row>
        <row r="134">
          <cell r="B134">
            <v>5101</v>
          </cell>
          <cell r="C134" t="str">
            <v>Analista Software Pl.</v>
          </cell>
          <cell r="D134">
            <v>288</v>
          </cell>
        </row>
        <row r="135">
          <cell r="B135">
            <v>5054</v>
          </cell>
          <cell r="C135" t="str">
            <v>Analista Software Sr.</v>
          </cell>
          <cell r="D135">
            <v>425</v>
          </cell>
        </row>
        <row r="136">
          <cell r="B136">
            <v>5055</v>
          </cell>
          <cell r="C136" t="str">
            <v>Analista Suporte Sistemas - Mainframe - Jr.</v>
          </cell>
          <cell r="D136">
            <v>145</v>
          </cell>
        </row>
        <row r="137">
          <cell r="B137">
            <v>5104</v>
          </cell>
          <cell r="C137" t="str">
            <v>Analista Suporte Sistemas - Mainframe - Pl.</v>
          </cell>
          <cell r="D137">
            <v>288</v>
          </cell>
        </row>
        <row r="138">
          <cell r="B138">
            <v>5056</v>
          </cell>
          <cell r="C138" t="str">
            <v>Analista Suporte Sistemas - Mainframe - Sr.</v>
          </cell>
          <cell r="D138">
            <v>425</v>
          </cell>
        </row>
        <row r="139">
          <cell r="B139">
            <v>5058</v>
          </cell>
          <cell r="C139" t="str">
            <v>Analista Suporte Sistemas Jr.</v>
          </cell>
          <cell r="D139">
            <v>145</v>
          </cell>
        </row>
        <row r="140">
          <cell r="B140">
            <v>5105</v>
          </cell>
          <cell r="C140" t="str">
            <v>Analista Suporte Sistemas Pl.</v>
          </cell>
          <cell r="D140">
            <v>288</v>
          </cell>
        </row>
        <row r="141">
          <cell r="B141">
            <v>5057</v>
          </cell>
          <cell r="C141" t="str">
            <v>Analista Suporte Sistemas Sr.</v>
          </cell>
          <cell r="D141">
            <v>425</v>
          </cell>
        </row>
        <row r="142">
          <cell r="B142">
            <v>5137</v>
          </cell>
          <cell r="C142" t="str">
            <v>Analista Tesouraria Jr.</v>
          </cell>
          <cell r="D142">
            <v>145</v>
          </cell>
        </row>
        <row r="143">
          <cell r="B143">
            <v>5124</v>
          </cell>
          <cell r="C143" t="str">
            <v>Analista Tesouraria Pl.</v>
          </cell>
          <cell r="D143">
            <v>288</v>
          </cell>
        </row>
        <row r="144">
          <cell r="B144">
            <v>5138</v>
          </cell>
          <cell r="C144" t="str">
            <v>Analista Tesouraria Sr.</v>
          </cell>
          <cell r="D144">
            <v>412</v>
          </cell>
        </row>
        <row r="145">
          <cell r="B145">
            <v>5192</v>
          </cell>
          <cell r="C145" t="str">
            <v>Analista Treinamento (Vendas) Jr.</v>
          </cell>
          <cell r="D145">
            <v>145</v>
          </cell>
        </row>
        <row r="146">
          <cell r="B146">
            <v>5193</v>
          </cell>
          <cell r="C146" t="str">
            <v>Analista Treinamento (Vendas) Pl.</v>
          </cell>
          <cell r="D146">
            <v>288</v>
          </cell>
        </row>
        <row r="147">
          <cell r="B147">
            <v>5194</v>
          </cell>
          <cell r="C147" t="str">
            <v>Analista Treinamento (Vendas) Sr.</v>
          </cell>
          <cell r="D147">
            <v>479</v>
          </cell>
        </row>
        <row r="148">
          <cell r="B148">
            <v>5065</v>
          </cell>
          <cell r="C148" t="str">
            <v>Analista Treinamento e Desenvolvimento Jr.</v>
          </cell>
          <cell r="D148">
            <v>145</v>
          </cell>
        </row>
        <row r="149">
          <cell r="B149">
            <v>5008</v>
          </cell>
          <cell r="C149" t="str">
            <v>Analista Treinamento e Desenvolvimento Pl.</v>
          </cell>
          <cell r="D149">
            <v>288</v>
          </cell>
        </row>
        <row r="150">
          <cell r="B150">
            <v>5066</v>
          </cell>
          <cell r="C150" t="str">
            <v>Analista Treinamento e Desenvolvimento Sr.</v>
          </cell>
          <cell r="D150">
            <v>509</v>
          </cell>
        </row>
        <row r="151">
          <cell r="B151">
            <v>6010</v>
          </cell>
          <cell r="C151" t="str">
            <v>Apontador Produção</v>
          </cell>
          <cell r="D151">
            <v>97</v>
          </cell>
        </row>
        <row r="152">
          <cell r="B152">
            <v>3132</v>
          </cell>
          <cell r="C152" t="str">
            <v>Arquiteto Jr.</v>
          </cell>
          <cell r="D152">
            <v>145</v>
          </cell>
        </row>
        <row r="153">
          <cell r="B153">
            <v>3066</v>
          </cell>
          <cell r="C153" t="str">
            <v>Arquiteto Pl.</v>
          </cell>
          <cell r="D153">
            <v>288</v>
          </cell>
        </row>
        <row r="154">
          <cell r="B154">
            <v>3133</v>
          </cell>
          <cell r="C154" t="str">
            <v>Arquiteto Sr.</v>
          </cell>
          <cell r="D154">
            <v>412</v>
          </cell>
        </row>
        <row r="155">
          <cell r="B155">
            <v>5319</v>
          </cell>
          <cell r="C155" t="str">
            <v>Assistente Administrativo Jr.</v>
          </cell>
          <cell r="D155">
            <v>80</v>
          </cell>
        </row>
        <row r="156">
          <cell r="B156">
            <v>5320</v>
          </cell>
          <cell r="C156" t="str">
            <v>Assistente Administrativo Pl.</v>
          </cell>
          <cell r="D156">
            <v>116</v>
          </cell>
        </row>
        <row r="157">
          <cell r="B157">
            <v>5321</v>
          </cell>
          <cell r="C157" t="str">
            <v>Assistente Administrativo Sr.</v>
          </cell>
          <cell r="D157">
            <v>166</v>
          </cell>
        </row>
        <row r="158">
          <cell r="B158">
            <v>5283</v>
          </cell>
          <cell r="C158" t="str">
            <v>Assistente Jurídico</v>
          </cell>
          <cell r="D158">
            <v>116</v>
          </cell>
        </row>
        <row r="159">
          <cell r="B159">
            <v>5190</v>
          </cell>
          <cell r="C159" t="str">
            <v>Assistente Marketing</v>
          </cell>
          <cell r="D159">
            <v>116</v>
          </cell>
        </row>
        <row r="160">
          <cell r="B160">
            <v>5090</v>
          </cell>
          <cell r="C160" t="str">
            <v>Assistente Social</v>
          </cell>
          <cell r="D160">
            <v>116</v>
          </cell>
        </row>
        <row r="161">
          <cell r="B161">
            <v>5186</v>
          </cell>
          <cell r="C161" t="str">
            <v>Assistente Técnico Jr.</v>
          </cell>
          <cell r="D161">
            <v>80</v>
          </cell>
        </row>
        <row r="162">
          <cell r="B162">
            <v>5091</v>
          </cell>
          <cell r="C162" t="str">
            <v>Assistente Técnico Pl.</v>
          </cell>
          <cell r="D162">
            <v>116</v>
          </cell>
        </row>
        <row r="163">
          <cell r="B163">
            <v>5187</v>
          </cell>
          <cell r="C163" t="str">
            <v>Assistente Técnico Sr.</v>
          </cell>
          <cell r="D163">
            <v>166</v>
          </cell>
        </row>
        <row r="164">
          <cell r="B164">
            <v>6017</v>
          </cell>
          <cell r="C164" t="str">
            <v>Atendente Enfermagem</v>
          </cell>
          <cell r="D164">
            <v>97</v>
          </cell>
        </row>
        <row r="165">
          <cell r="B165">
            <v>5290</v>
          </cell>
          <cell r="C165" t="str">
            <v>Auditor Interno</v>
          </cell>
          <cell r="D165">
            <v>288</v>
          </cell>
        </row>
        <row r="166">
          <cell r="B166">
            <v>5289</v>
          </cell>
          <cell r="C166" t="str">
            <v>Auditor Qualidade</v>
          </cell>
          <cell r="D166">
            <v>288</v>
          </cell>
        </row>
        <row r="167">
          <cell r="B167">
            <v>6259</v>
          </cell>
          <cell r="C167" t="str">
            <v>Auxiliar Administração Pessoal</v>
          </cell>
          <cell r="D167">
            <v>72</v>
          </cell>
        </row>
        <row r="168">
          <cell r="B168">
            <v>6012</v>
          </cell>
          <cell r="C168" t="str">
            <v>Auxiliar Administração Vendas</v>
          </cell>
          <cell r="D168">
            <v>72</v>
          </cell>
        </row>
        <row r="169">
          <cell r="B169">
            <v>6084</v>
          </cell>
          <cell r="C169" t="str">
            <v>Auxiliar Administrativo</v>
          </cell>
          <cell r="D169">
            <v>72</v>
          </cell>
        </row>
        <row r="170">
          <cell r="B170">
            <v>6001</v>
          </cell>
          <cell r="C170" t="str">
            <v>Auxiliar Almoxarifado</v>
          </cell>
          <cell r="D170">
            <v>72</v>
          </cell>
        </row>
        <row r="171">
          <cell r="B171">
            <v>6004</v>
          </cell>
          <cell r="C171" t="str">
            <v>Auxiliar Caminhão</v>
          </cell>
          <cell r="D171">
            <v>72</v>
          </cell>
        </row>
        <row r="172">
          <cell r="B172">
            <v>6013</v>
          </cell>
          <cell r="C172" t="str">
            <v>Auxiliar Compras</v>
          </cell>
          <cell r="D172">
            <v>72</v>
          </cell>
        </row>
        <row r="173">
          <cell r="B173">
            <v>6011</v>
          </cell>
          <cell r="C173" t="str">
            <v>Auxiliar Contabilidade</v>
          </cell>
          <cell r="D173">
            <v>72</v>
          </cell>
        </row>
        <row r="174">
          <cell r="B174">
            <v>6014</v>
          </cell>
          <cell r="C174" t="str">
            <v>Auxiliar Contas Pagar</v>
          </cell>
          <cell r="D174">
            <v>72</v>
          </cell>
        </row>
        <row r="175">
          <cell r="B175">
            <v>6285</v>
          </cell>
          <cell r="C175" t="str">
            <v>Auxiliar Contas Pagar e Receber</v>
          </cell>
          <cell r="D175">
            <v>72</v>
          </cell>
        </row>
        <row r="176">
          <cell r="B176">
            <v>6015</v>
          </cell>
          <cell r="C176" t="str">
            <v>Auxiliar Contas Receber</v>
          </cell>
          <cell r="D176">
            <v>72</v>
          </cell>
        </row>
        <row r="177">
          <cell r="B177">
            <v>6002</v>
          </cell>
          <cell r="C177" t="str">
            <v>Auxiliar Controle Qualidade</v>
          </cell>
          <cell r="D177">
            <v>72</v>
          </cell>
        </row>
        <row r="178">
          <cell r="B178">
            <v>6239</v>
          </cell>
          <cell r="C178" t="str">
            <v>Auxiliar Cores</v>
          </cell>
          <cell r="D178">
            <v>72</v>
          </cell>
        </row>
        <row r="179">
          <cell r="B179">
            <v>6155</v>
          </cell>
          <cell r="C179" t="str">
            <v>Auxiliar Cozinha</v>
          </cell>
          <cell r="D179">
            <v>72</v>
          </cell>
        </row>
        <row r="180">
          <cell r="B180">
            <v>6286</v>
          </cell>
          <cell r="C180" t="str">
            <v>Auxiliar Crédito e Cobrança</v>
          </cell>
          <cell r="D180">
            <v>72</v>
          </cell>
        </row>
        <row r="181">
          <cell r="B181">
            <v>6016</v>
          </cell>
          <cell r="C181" t="str">
            <v>Auxiliar Custos</v>
          </cell>
          <cell r="D181">
            <v>72</v>
          </cell>
        </row>
        <row r="182">
          <cell r="B182">
            <v>5126</v>
          </cell>
          <cell r="C182" t="str">
            <v>Auxiliar Enfermagem Trabalho</v>
          </cell>
          <cell r="D182">
            <v>72</v>
          </cell>
        </row>
        <row r="183">
          <cell r="B183">
            <v>6019</v>
          </cell>
          <cell r="C183" t="str">
            <v>Auxiliar Escritório</v>
          </cell>
          <cell r="D183">
            <v>72</v>
          </cell>
        </row>
        <row r="184">
          <cell r="B184">
            <v>6072</v>
          </cell>
          <cell r="C184" t="str">
            <v>Auxiliar Expedição</v>
          </cell>
          <cell r="D184">
            <v>72</v>
          </cell>
        </row>
        <row r="185">
          <cell r="B185">
            <v>6082</v>
          </cell>
          <cell r="C185" t="str">
            <v>Auxiliar Exportação</v>
          </cell>
          <cell r="D185">
            <v>72</v>
          </cell>
        </row>
        <row r="186">
          <cell r="B186">
            <v>6283</v>
          </cell>
          <cell r="C186" t="str">
            <v>Auxiliar Faturamento</v>
          </cell>
          <cell r="D186">
            <v>72</v>
          </cell>
        </row>
        <row r="187">
          <cell r="B187">
            <v>6088</v>
          </cell>
          <cell r="C187" t="str">
            <v>Auxiliar Financeiro</v>
          </cell>
          <cell r="D187">
            <v>72</v>
          </cell>
        </row>
        <row r="188">
          <cell r="B188">
            <v>6018</v>
          </cell>
          <cell r="C188" t="str">
            <v>Auxiliar Fiscal</v>
          </cell>
          <cell r="D188">
            <v>72</v>
          </cell>
        </row>
        <row r="189">
          <cell r="B189">
            <v>6008</v>
          </cell>
          <cell r="C189" t="str">
            <v>Auxiliar Geral</v>
          </cell>
          <cell r="D189">
            <v>72</v>
          </cell>
        </row>
        <row r="190">
          <cell r="B190">
            <v>6161</v>
          </cell>
          <cell r="C190" t="str">
            <v>Auxiliar Gráfica (Acabamento)</v>
          </cell>
          <cell r="D190">
            <v>72</v>
          </cell>
        </row>
        <row r="191">
          <cell r="B191">
            <v>6287</v>
          </cell>
          <cell r="C191" t="str">
            <v>Auxiliar Importação</v>
          </cell>
          <cell r="D191">
            <v>72</v>
          </cell>
        </row>
        <row r="192">
          <cell r="B192">
            <v>6221</v>
          </cell>
          <cell r="C192" t="str">
            <v>Auxiliar Impressão</v>
          </cell>
          <cell r="D192">
            <v>72</v>
          </cell>
        </row>
        <row r="193">
          <cell r="B193">
            <v>6118</v>
          </cell>
          <cell r="C193" t="str">
            <v>Auxiliar Laboratório</v>
          </cell>
          <cell r="D193">
            <v>72</v>
          </cell>
        </row>
        <row r="194">
          <cell r="B194">
            <v>6159</v>
          </cell>
          <cell r="C194" t="str">
            <v>Auxiliar Lavanderia</v>
          </cell>
          <cell r="D194">
            <v>72</v>
          </cell>
        </row>
        <row r="195">
          <cell r="B195">
            <v>6003</v>
          </cell>
          <cell r="C195" t="str">
            <v>Auxiliar Manutenção</v>
          </cell>
          <cell r="D195">
            <v>72</v>
          </cell>
        </row>
        <row r="196">
          <cell r="B196">
            <v>6284</v>
          </cell>
          <cell r="C196" t="str">
            <v>Auxiliar Marketing</v>
          </cell>
          <cell r="D196">
            <v>72</v>
          </cell>
        </row>
        <row r="197">
          <cell r="B197">
            <v>6074</v>
          </cell>
          <cell r="C197" t="str">
            <v>Auxiliar Mecânico Autos</v>
          </cell>
          <cell r="D197">
            <v>72</v>
          </cell>
        </row>
        <row r="198">
          <cell r="B198">
            <v>6124</v>
          </cell>
          <cell r="C198" t="str">
            <v>Auxiliar PCP</v>
          </cell>
          <cell r="D198">
            <v>72</v>
          </cell>
        </row>
        <row r="199">
          <cell r="B199">
            <v>6005</v>
          </cell>
          <cell r="C199" t="str">
            <v>Auxiliar Pedreiro</v>
          </cell>
          <cell r="D199">
            <v>72</v>
          </cell>
        </row>
        <row r="200">
          <cell r="B200">
            <v>6232</v>
          </cell>
          <cell r="C200" t="str">
            <v>Auxiliar Pesquisador</v>
          </cell>
          <cell r="D200">
            <v>72</v>
          </cell>
        </row>
        <row r="201">
          <cell r="B201">
            <v>6108</v>
          </cell>
          <cell r="C201" t="str">
            <v>Auxiliar Pintura Autos</v>
          </cell>
          <cell r="D201">
            <v>72</v>
          </cell>
        </row>
        <row r="202">
          <cell r="B202">
            <v>6006</v>
          </cell>
          <cell r="C202" t="str">
            <v>Auxiliar Pintura Produção</v>
          </cell>
          <cell r="D202">
            <v>72</v>
          </cell>
        </row>
        <row r="203">
          <cell r="B203">
            <v>6007</v>
          </cell>
          <cell r="C203" t="str">
            <v>Auxiliar Produção</v>
          </cell>
          <cell r="D203">
            <v>72</v>
          </cell>
        </row>
        <row r="204">
          <cell r="B204">
            <v>6255</v>
          </cell>
          <cell r="C204" t="str">
            <v>Auxiliar Recebimento</v>
          </cell>
          <cell r="D204">
            <v>72</v>
          </cell>
        </row>
        <row r="205">
          <cell r="B205">
            <v>6020</v>
          </cell>
          <cell r="C205" t="str">
            <v>Auxiliar Recursos Humanos</v>
          </cell>
          <cell r="D205">
            <v>72</v>
          </cell>
        </row>
        <row r="206">
          <cell r="B206">
            <v>6282</v>
          </cell>
          <cell r="C206" t="str">
            <v>Auxiliar Serviços Gerais</v>
          </cell>
          <cell r="D206">
            <v>72</v>
          </cell>
        </row>
        <row r="207">
          <cell r="B207">
            <v>6127</v>
          </cell>
          <cell r="C207" t="str">
            <v>Auxiliar Técnico Engenharia</v>
          </cell>
          <cell r="D207">
            <v>72</v>
          </cell>
        </row>
        <row r="208">
          <cell r="B208">
            <v>6190</v>
          </cell>
          <cell r="C208" t="str">
            <v>Balanceiro</v>
          </cell>
          <cell r="D208">
            <v>97</v>
          </cell>
        </row>
        <row r="209">
          <cell r="B209">
            <v>5108</v>
          </cell>
          <cell r="C209" t="str">
            <v>Bibliotecário</v>
          </cell>
          <cell r="D209">
            <v>288</v>
          </cell>
        </row>
        <row r="210">
          <cell r="B210">
            <v>3099</v>
          </cell>
          <cell r="C210" t="str">
            <v>Biólogo</v>
          </cell>
          <cell r="D210">
            <v>288</v>
          </cell>
        </row>
        <row r="211">
          <cell r="B211">
            <v>6085</v>
          </cell>
          <cell r="C211" t="str">
            <v>Bombeiro Industrial</v>
          </cell>
          <cell r="D211">
            <v>97</v>
          </cell>
        </row>
        <row r="212">
          <cell r="B212">
            <v>5009</v>
          </cell>
          <cell r="C212" t="str">
            <v>Caixa</v>
          </cell>
          <cell r="D212">
            <v>145</v>
          </cell>
        </row>
        <row r="213">
          <cell r="B213">
            <v>6128</v>
          </cell>
          <cell r="C213" t="str">
            <v>Caldeireiro I</v>
          </cell>
          <cell r="D213">
            <v>72</v>
          </cell>
        </row>
        <row r="214">
          <cell r="B214">
            <v>6129</v>
          </cell>
          <cell r="C214" t="str">
            <v>Caldeireiro III</v>
          </cell>
          <cell r="D214">
            <v>127</v>
          </cell>
        </row>
        <row r="215">
          <cell r="B215">
            <v>6021</v>
          </cell>
          <cell r="C215" t="str">
            <v>Caldeireiro II</v>
          </cell>
          <cell r="D215">
            <v>97</v>
          </cell>
        </row>
        <row r="216">
          <cell r="B216">
            <v>6086</v>
          </cell>
          <cell r="C216" t="str">
            <v>Carpinteiro</v>
          </cell>
          <cell r="D216">
            <v>97</v>
          </cell>
        </row>
        <row r="217">
          <cell r="B217">
            <v>6238</v>
          </cell>
          <cell r="C217" t="str">
            <v>Colorista Jr.</v>
          </cell>
          <cell r="D217">
            <v>145</v>
          </cell>
        </row>
        <row r="218">
          <cell r="B218">
            <v>6237</v>
          </cell>
          <cell r="C218" t="str">
            <v>Colorista Pl.</v>
          </cell>
          <cell r="D218">
            <v>288</v>
          </cell>
        </row>
        <row r="219">
          <cell r="B219">
            <v>6236</v>
          </cell>
          <cell r="C219" t="str">
            <v>Colorista Sr.</v>
          </cell>
          <cell r="D219">
            <v>412</v>
          </cell>
        </row>
        <row r="220">
          <cell r="B220">
            <v>5075</v>
          </cell>
          <cell r="C220" t="str">
            <v>Comprador Jr.</v>
          </cell>
          <cell r="D220">
            <v>145</v>
          </cell>
        </row>
        <row r="221">
          <cell r="B221">
            <v>5088</v>
          </cell>
          <cell r="C221" t="str">
            <v>Comprador Materiais Diretos Jr.</v>
          </cell>
          <cell r="D221">
            <v>145</v>
          </cell>
        </row>
        <row r="222">
          <cell r="B222">
            <v>5027</v>
          </cell>
          <cell r="C222" t="str">
            <v>Comprador Materiais Diretos Pl.</v>
          </cell>
          <cell r="D222">
            <v>288</v>
          </cell>
        </row>
        <row r="223">
          <cell r="B223">
            <v>5028</v>
          </cell>
          <cell r="C223" t="str">
            <v>Comprador Materiais Diretos Sr.</v>
          </cell>
          <cell r="D223">
            <v>412</v>
          </cell>
        </row>
        <row r="224">
          <cell r="B224">
            <v>5127</v>
          </cell>
          <cell r="C224" t="str">
            <v>Comprador Materiais Indiretos Jr.</v>
          </cell>
          <cell r="D224">
            <v>145</v>
          </cell>
        </row>
        <row r="225">
          <cell r="B225">
            <v>5030</v>
          </cell>
          <cell r="C225" t="str">
            <v>Comprador Materiais Indiretos Pl.</v>
          </cell>
          <cell r="D225">
            <v>288</v>
          </cell>
        </row>
        <row r="226">
          <cell r="B226">
            <v>5029</v>
          </cell>
          <cell r="C226" t="str">
            <v>Comprador Materiais Indiretos Sr.</v>
          </cell>
          <cell r="D226">
            <v>412</v>
          </cell>
        </row>
        <row r="227">
          <cell r="B227">
            <v>5010</v>
          </cell>
          <cell r="C227" t="str">
            <v>Comprador Pl.</v>
          </cell>
          <cell r="D227">
            <v>288</v>
          </cell>
        </row>
        <row r="228">
          <cell r="B228">
            <v>5076</v>
          </cell>
          <cell r="C228" t="str">
            <v>Comprador Sr.</v>
          </cell>
          <cell r="D228">
            <v>412</v>
          </cell>
        </row>
        <row r="229">
          <cell r="B229">
            <v>5152</v>
          </cell>
          <cell r="C229" t="str">
            <v>Comprador Técnico Jr.</v>
          </cell>
          <cell r="D229">
            <v>145</v>
          </cell>
        </row>
        <row r="230">
          <cell r="B230">
            <v>5153</v>
          </cell>
          <cell r="C230" t="str">
            <v>Comprador Técnico Pl.</v>
          </cell>
          <cell r="D230">
            <v>288</v>
          </cell>
        </row>
        <row r="231">
          <cell r="B231">
            <v>5154</v>
          </cell>
          <cell r="C231" t="str">
            <v>Comprador Técnico Sr.</v>
          </cell>
          <cell r="D231">
            <v>412</v>
          </cell>
        </row>
        <row r="232">
          <cell r="B232">
            <v>6081</v>
          </cell>
          <cell r="C232" t="str">
            <v>Conferente Estoque</v>
          </cell>
          <cell r="D232">
            <v>288</v>
          </cell>
        </row>
        <row r="233">
          <cell r="B233">
            <v>3160</v>
          </cell>
          <cell r="C233" t="str">
            <v>Consultor Comercial Jr.</v>
          </cell>
          <cell r="D233">
            <v>145</v>
          </cell>
        </row>
        <row r="234">
          <cell r="B234">
            <v>3161</v>
          </cell>
          <cell r="C234" t="str">
            <v>Consultor Comercial Pl.</v>
          </cell>
          <cell r="D234">
            <v>288</v>
          </cell>
        </row>
        <row r="235">
          <cell r="B235">
            <v>3162</v>
          </cell>
          <cell r="C235" t="str">
            <v>Consultor Comercial Sr.</v>
          </cell>
          <cell r="D235">
            <v>412</v>
          </cell>
        </row>
        <row r="236">
          <cell r="B236">
            <v>3001</v>
          </cell>
          <cell r="C236" t="str">
            <v>Contador</v>
          </cell>
          <cell r="D236">
            <v>412</v>
          </cell>
        </row>
        <row r="237">
          <cell r="B237">
            <v>6079</v>
          </cell>
          <cell r="C237" t="str">
            <v>Controlador Produção</v>
          </cell>
          <cell r="D237">
            <v>288</v>
          </cell>
        </row>
        <row r="238">
          <cell r="B238">
            <v>1005</v>
          </cell>
          <cell r="C238" t="str">
            <v>Controller</v>
          </cell>
          <cell r="D238">
            <v>1918</v>
          </cell>
        </row>
        <row r="239">
          <cell r="B239">
            <v>3135</v>
          </cell>
          <cell r="C239" t="str">
            <v>Chefe / Coordenador Administração Pessoal</v>
          </cell>
          <cell r="D239">
            <v>982</v>
          </cell>
        </row>
        <row r="240">
          <cell r="B240">
            <v>3050</v>
          </cell>
          <cell r="C240" t="str">
            <v>Chefe / Coordenador Administrativo Financeiro</v>
          </cell>
          <cell r="D240">
            <v>1066</v>
          </cell>
        </row>
        <row r="241">
          <cell r="B241">
            <v>3023</v>
          </cell>
          <cell r="C241" t="str">
            <v>Chefe / Coordenador Administrativo Serviços</v>
          </cell>
          <cell r="D241">
            <v>627</v>
          </cell>
        </row>
        <row r="242">
          <cell r="B242">
            <v>3002</v>
          </cell>
          <cell r="C242" t="str">
            <v>Chefe / Coordenador Administrativo Vendas</v>
          </cell>
          <cell r="D242">
            <v>837</v>
          </cell>
        </row>
        <row r="243">
          <cell r="B243">
            <v>3003</v>
          </cell>
          <cell r="C243" t="str">
            <v>Chefe / Coordenador Almoxarifado</v>
          </cell>
          <cell r="D243">
            <v>810</v>
          </cell>
        </row>
        <row r="244">
          <cell r="B244">
            <v>3063</v>
          </cell>
          <cell r="C244" t="str">
            <v>Chefe / Coordenador Assistência Técnica</v>
          </cell>
          <cell r="D244">
            <v>856</v>
          </cell>
        </row>
        <row r="245">
          <cell r="B245">
            <v>3136</v>
          </cell>
          <cell r="C245" t="str">
            <v>Coordenador Atendimento Cliente</v>
          </cell>
          <cell r="D245">
            <v>841</v>
          </cell>
        </row>
        <row r="246">
          <cell r="B246">
            <v>3062</v>
          </cell>
          <cell r="C246" t="str">
            <v>Chefe / Coordenador Benefícios</v>
          </cell>
          <cell r="D246">
            <v>1013</v>
          </cell>
        </row>
        <row r="247">
          <cell r="B247">
            <v>3124</v>
          </cell>
          <cell r="C247" t="str">
            <v>Coordenador Caixa</v>
          </cell>
          <cell r="D247">
            <v>627</v>
          </cell>
        </row>
        <row r="248">
          <cell r="B248">
            <v>3125</v>
          </cell>
          <cell r="C248" t="str">
            <v>Coordenador Circulação</v>
          </cell>
          <cell r="D248">
            <v>642</v>
          </cell>
        </row>
        <row r="249">
          <cell r="B249">
            <v>3004</v>
          </cell>
          <cell r="C249" t="str">
            <v>Chefe / Coordenador Compras</v>
          </cell>
          <cell r="D249">
            <v>1087</v>
          </cell>
        </row>
        <row r="250">
          <cell r="B250">
            <v>3060</v>
          </cell>
          <cell r="C250" t="str">
            <v>Chefe / Coordenador Contabilidade</v>
          </cell>
          <cell r="D250">
            <v>802</v>
          </cell>
        </row>
        <row r="251">
          <cell r="B251">
            <v>3059</v>
          </cell>
          <cell r="C251" t="str">
            <v>Chefe / Coordenador Contas Pagar</v>
          </cell>
          <cell r="D251">
            <v>878</v>
          </cell>
        </row>
        <row r="252">
          <cell r="B252">
            <v>3141</v>
          </cell>
          <cell r="C252" t="str">
            <v>Coordenador Contas Pagar e Receber</v>
          </cell>
          <cell r="D252">
            <v>1044</v>
          </cell>
        </row>
        <row r="253">
          <cell r="B253">
            <v>3058</v>
          </cell>
          <cell r="C253" t="str">
            <v>Chefe / Coordenador Contas Receber</v>
          </cell>
          <cell r="D253">
            <v>878</v>
          </cell>
        </row>
        <row r="254">
          <cell r="B254">
            <v>3014</v>
          </cell>
          <cell r="C254" t="str">
            <v>Chefe / Coordenador Crédito Cobrança</v>
          </cell>
          <cell r="D254">
            <v>835</v>
          </cell>
        </row>
        <row r="255">
          <cell r="B255">
            <v>3005</v>
          </cell>
          <cell r="C255" t="str">
            <v>Chefe / Coordenador Custos</v>
          </cell>
          <cell r="D255">
            <v>800</v>
          </cell>
        </row>
        <row r="256">
          <cell r="B256">
            <v>3144</v>
          </cell>
          <cell r="C256" t="str">
            <v>Coordenador Desenvolvimento Produtos</v>
          </cell>
          <cell r="D256">
            <v>1020</v>
          </cell>
        </row>
        <row r="257">
          <cell r="B257">
            <v>3069</v>
          </cell>
          <cell r="C257" t="str">
            <v>Chefe / Coordenador Desenvolvimento Sistemas</v>
          </cell>
          <cell r="D257">
            <v>1005</v>
          </cell>
        </row>
        <row r="258">
          <cell r="B258">
            <v>3138</v>
          </cell>
          <cell r="C258" t="str">
            <v>Coordenador Distribuição</v>
          </cell>
          <cell r="D258">
            <v>810</v>
          </cell>
        </row>
        <row r="259">
          <cell r="B259">
            <v>3102</v>
          </cell>
          <cell r="C259" t="str">
            <v>Coordenador Enfermagem</v>
          </cell>
          <cell r="D259">
            <v>640</v>
          </cell>
        </row>
        <row r="260">
          <cell r="B260">
            <v>3073</v>
          </cell>
          <cell r="C260" t="str">
            <v>Chefe / Coordenador Engenharia</v>
          </cell>
          <cell r="D260">
            <v>1043</v>
          </cell>
        </row>
        <row r="261">
          <cell r="B261">
            <v>3057</v>
          </cell>
          <cell r="C261" t="str">
            <v>Chefe / Coordenador Expedição</v>
          </cell>
          <cell r="D261">
            <v>810</v>
          </cell>
        </row>
        <row r="262">
          <cell r="B262">
            <v>3056</v>
          </cell>
          <cell r="C262" t="str">
            <v>Chefe / Coordenador Exportação</v>
          </cell>
          <cell r="D262">
            <v>889</v>
          </cell>
        </row>
        <row r="263">
          <cell r="B263">
            <v>3142</v>
          </cell>
          <cell r="C263" t="str">
            <v>Coordenador Faturamento</v>
          </cell>
          <cell r="D263">
            <v>627</v>
          </cell>
        </row>
        <row r="264">
          <cell r="B264">
            <v>3006</v>
          </cell>
          <cell r="C264" t="str">
            <v>Chefe / Coordenador Ferramentaria</v>
          </cell>
          <cell r="D264">
            <v>787</v>
          </cell>
        </row>
        <row r="265">
          <cell r="B265">
            <v>3047</v>
          </cell>
          <cell r="C265" t="str">
            <v>Chefe / Coordenador Financeiro</v>
          </cell>
          <cell r="D265">
            <v>1049</v>
          </cell>
        </row>
        <row r="266">
          <cell r="B266">
            <v>3061</v>
          </cell>
          <cell r="C266" t="str">
            <v>Chefe / Coordenador Fiscal</v>
          </cell>
          <cell r="D266">
            <v>787</v>
          </cell>
        </row>
        <row r="267">
          <cell r="B267">
            <v>3008</v>
          </cell>
          <cell r="C267" t="str">
            <v>Chefe / Coordenador Garantia e Controle Qualidade</v>
          </cell>
          <cell r="D267">
            <v>886</v>
          </cell>
        </row>
        <row r="268">
          <cell r="B268">
            <v>3068</v>
          </cell>
          <cell r="C268" t="str">
            <v>Chefe / Coordenador Importação</v>
          </cell>
          <cell r="D268">
            <v>1067</v>
          </cell>
        </row>
        <row r="269">
          <cell r="B269">
            <v>3046</v>
          </cell>
          <cell r="C269" t="str">
            <v>Chefe / Coordenador Importação Exportação</v>
          </cell>
          <cell r="D269">
            <v>1067</v>
          </cell>
        </row>
        <row r="270">
          <cell r="B270">
            <v>3128</v>
          </cell>
          <cell r="C270" t="str">
            <v>Coordenador Impressão</v>
          </cell>
          <cell r="D270">
            <v>787</v>
          </cell>
        </row>
        <row r="271">
          <cell r="B271">
            <v>3055</v>
          </cell>
          <cell r="C271" t="str">
            <v>Chefe / Coordenador Informática</v>
          </cell>
          <cell r="D271">
            <v>1018</v>
          </cell>
        </row>
        <row r="272">
          <cell r="B272">
            <v>3007</v>
          </cell>
          <cell r="C272" t="str">
            <v>Chefe / Coordenador Informática - Mainframe</v>
          </cell>
          <cell r="D272">
            <v>1018</v>
          </cell>
        </row>
        <row r="273">
          <cell r="B273">
            <v>3145</v>
          </cell>
          <cell r="C273" t="str">
            <v>Coordenador Instalações</v>
          </cell>
          <cell r="D273">
            <v>787</v>
          </cell>
        </row>
        <row r="274">
          <cell r="B274">
            <v>3054</v>
          </cell>
          <cell r="C274" t="str">
            <v>Chefe / Coordenador Laboratório</v>
          </cell>
          <cell r="D274">
            <v>983</v>
          </cell>
        </row>
        <row r="275">
          <cell r="B275">
            <v>3116</v>
          </cell>
          <cell r="C275" t="str">
            <v>Chefe / Coordenador Logística</v>
          </cell>
          <cell r="D275">
            <v>1020</v>
          </cell>
        </row>
        <row r="276">
          <cell r="B276">
            <v>3053</v>
          </cell>
          <cell r="C276" t="str">
            <v>Chefe / Coordenador Manutenção Autos</v>
          </cell>
          <cell r="D276">
            <v>787</v>
          </cell>
        </row>
        <row r="277">
          <cell r="B277">
            <v>3041</v>
          </cell>
          <cell r="C277" t="str">
            <v>Chefe / Coordenador Manutenção Elétrica</v>
          </cell>
          <cell r="D277">
            <v>787</v>
          </cell>
        </row>
        <row r="278">
          <cell r="B278">
            <v>3009</v>
          </cell>
          <cell r="C278" t="str">
            <v>Chefe / Coordenador Manutenção Geral</v>
          </cell>
          <cell r="D278">
            <v>787</v>
          </cell>
        </row>
        <row r="279">
          <cell r="B279">
            <v>3018</v>
          </cell>
          <cell r="C279" t="str">
            <v>Chefe / Coordenador Manutenção Mecânica</v>
          </cell>
          <cell r="D279">
            <v>787</v>
          </cell>
        </row>
        <row r="280">
          <cell r="B280">
            <v>3051</v>
          </cell>
          <cell r="C280" t="str">
            <v>Chefe / Coordenador Manutenção Predial</v>
          </cell>
          <cell r="D280">
            <v>627</v>
          </cell>
        </row>
        <row r="281">
          <cell r="B281">
            <v>3024</v>
          </cell>
          <cell r="C281" t="str">
            <v>Chefe / Coordenador Marketing</v>
          </cell>
          <cell r="D281">
            <v>962</v>
          </cell>
        </row>
        <row r="282">
          <cell r="B282">
            <v>3139</v>
          </cell>
          <cell r="C282" t="str">
            <v>Coordenador Meio Ambiente</v>
          </cell>
          <cell r="D282">
            <v>1073</v>
          </cell>
        </row>
        <row r="283">
          <cell r="B283">
            <v>3137</v>
          </cell>
          <cell r="C283" t="str">
            <v>Coordenador Merchandising</v>
          </cell>
          <cell r="D283">
            <v>695</v>
          </cell>
        </row>
        <row r="284">
          <cell r="B284">
            <v>3146</v>
          </cell>
          <cell r="C284" t="str">
            <v>Coordenador Obras</v>
          </cell>
          <cell r="D284">
            <v>627</v>
          </cell>
        </row>
        <row r="285">
          <cell r="B285">
            <v>3072</v>
          </cell>
          <cell r="C285" t="str">
            <v>Chefe / Coordenador Oficina</v>
          </cell>
          <cell r="D285">
            <v>627</v>
          </cell>
        </row>
        <row r="286">
          <cell r="B286">
            <v>3010</v>
          </cell>
          <cell r="C286" t="str">
            <v>Chefe / Coordenador PCP</v>
          </cell>
          <cell r="D286">
            <v>787</v>
          </cell>
        </row>
        <row r="287">
          <cell r="B287">
            <v>3070</v>
          </cell>
          <cell r="C287" t="str">
            <v>Chefe / Coordenador Peças</v>
          </cell>
          <cell r="D287">
            <v>660</v>
          </cell>
        </row>
        <row r="288">
          <cell r="B288">
            <v>3140</v>
          </cell>
          <cell r="C288" t="str">
            <v>Coordenador Pesquisa e Desenvolvimento</v>
          </cell>
          <cell r="D288">
            <v>1080</v>
          </cell>
        </row>
        <row r="289">
          <cell r="B289">
            <v>3143</v>
          </cell>
          <cell r="C289" t="str">
            <v>Coordenador Planejamento Econômico Financeiro</v>
          </cell>
          <cell r="D289">
            <v>1033</v>
          </cell>
        </row>
        <row r="290">
          <cell r="B290">
            <v>3134</v>
          </cell>
          <cell r="C290" t="str">
            <v>Chefe / Coordenador Planejamento Materiais</v>
          </cell>
          <cell r="D290">
            <v>1020</v>
          </cell>
        </row>
        <row r="291">
          <cell r="B291">
            <v>3076</v>
          </cell>
          <cell r="C291" t="str">
            <v>Chefe / Coordenador Processos</v>
          </cell>
          <cell r="D291">
            <v>1043</v>
          </cell>
        </row>
        <row r="292">
          <cell r="B292">
            <v>3011</v>
          </cell>
          <cell r="C292" t="str">
            <v>Chefe / Coordenador Produção</v>
          </cell>
          <cell r="D292">
            <v>862</v>
          </cell>
        </row>
        <row r="293">
          <cell r="B293">
            <v>3012</v>
          </cell>
          <cell r="C293" t="str">
            <v>Chefe / Coordenador Projetos</v>
          </cell>
          <cell r="D293">
            <v>1005</v>
          </cell>
        </row>
        <row r="294">
          <cell r="B294">
            <v>3129</v>
          </cell>
          <cell r="C294" t="str">
            <v>Chefe / Coordenador Projetos TurnKey</v>
          </cell>
          <cell r="D294">
            <v>1047</v>
          </cell>
        </row>
        <row r="295">
          <cell r="B295">
            <v>3020</v>
          </cell>
          <cell r="C295" t="str">
            <v>Chefe / Coordenador Recrutamento Seleção</v>
          </cell>
          <cell r="D295">
            <v>980</v>
          </cell>
        </row>
        <row r="296">
          <cell r="B296">
            <v>3013</v>
          </cell>
          <cell r="C296" t="str">
            <v>Chefe / Coordenador Recursos Humanos</v>
          </cell>
          <cell r="D296">
            <v>1066</v>
          </cell>
        </row>
        <row r="297">
          <cell r="B297">
            <v>3016</v>
          </cell>
          <cell r="C297" t="str">
            <v>Chefe / Coordenador Remuneração</v>
          </cell>
          <cell r="D297">
            <v>1050</v>
          </cell>
        </row>
        <row r="298">
          <cell r="B298">
            <v>3039</v>
          </cell>
          <cell r="C298" t="str">
            <v>Chefe / Coordenador Segurança Geral</v>
          </cell>
          <cell r="D298">
            <v>982</v>
          </cell>
        </row>
        <row r="299">
          <cell r="B299">
            <v>3042</v>
          </cell>
          <cell r="C299" t="str">
            <v>Chefe / Coordenador Segurança Patrimonial</v>
          </cell>
          <cell r="D299">
            <v>657</v>
          </cell>
        </row>
        <row r="300">
          <cell r="B300">
            <v>3032</v>
          </cell>
          <cell r="C300" t="str">
            <v>Chefe / Coordenador Segurança Trabalho</v>
          </cell>
          <cell r="D300">
            <v>640</v>
          </cell>
        </row>
        <row r="301">
          <cell r="B301">
            <v>3021</v>
          </cell>
          <cell r="C301" t="str">
            <v>Chefe / Coordenador Sistemas Qualidade</v>
          </cell>
          <cell r="D301">
            <v>1073</v>
          </cell>
        </row>
        <row r="302">
          <cell r="B302">
            <v>3067</v>
          </cell>
          <cell r="C302" t="str">
            <v>Chefe / Coordenador Suporte Sistemas</v>
          </cell>
          <cell r="D302">
            <v>974</v>
          </cell>
        </row>
        <row r="303">
          <cell r="B303">
            <v>3043</v>
          </cell>
          <cell r="C303" t="str">
            <v>Chefe / Coordenador Suporte Sistemas Mainframe</v>
          </cell>
          <cell r="D303">
            <v>987</v>
          </cell>
        </row>
        <row r="304">
          <cell r="B304">
            <v>3077</v>
          </cell>
          <cell r="C304" t="str">
            <v>Chefe / Coordenador Suprimentos</v>
          </cell>
          <cell r="D304">
            <v>1098</v>
          </cell>
        </row>
        <row r="305">
          <cell r="B305">
            <v>3040</v>
          </cell>
          <cell r="C305" t="str">
            <v>Chefe / Coordenador Telemarketing</v>
          </cell>
          <cell r="D305">
            <v>776</v>
          </cell>
        </row>
        <row r="306">
          <cell r="B306">
            <v>3038</v>
          </cell>
          <cell r="C306" t="str">
            <v>Chefe / Coordenador Tesouraria</v>
          </cell>
          <cell r="D306">
            <v>817</v>
          </cell>
        </row>
        <row r="307">
          <cell r="B307">
            <v>3120</v>
          </cell>
          <cell r="C307" t="str">
            <v>Chefe / Coordenador Tratamento Água e Efluentes</v>
          </cell>
          <cell r="D307">
            <v>800</v>
          </cell>
        </row>
        <row r="308">
          <cell r="B308">
            <v>3037</v>
          </cell>
          <cell r="C308" t="str">
            <v>Chefe / Coordenador T &amp; D</v>
          </cell>
          <cell r="D308">
            <v>1033</v>
          </cell>
        </row>
        <row r="309">
          <cell r="B309">
            <v>3159</v>
          </cell>
          <cell r="C309" t="str">
            <v>Coordenador Utilidades</v>
          </cell>
          <cell r="D309">
            <v>800</v>
          </cell>
        </row>
        <row r="310">
          <cell r="B310">
            <v>3103</v>
          </cell>
          <cell r="C310" t="str">
            <v>Chefe / Coordenador Vendas</v>
          </cell>
          <cell r="D310">
            <v>893</v>
          </cell>
        </row>
        <row r="311">
          <cell r="B311">
            <v>3121</v>
          </cell>
          <cell r="C311" t="str">
            <v>Chefe / Coordenador Xaroparia</v>
          </cell>
          <cell r="D311">
            <v>627</v>
          </cell>
        </row>
        <row r="312">
          <cell r="B312">
            <v>6116</v>
          </cell>
          <cell r="C312" t="str">
            <v>Copeira</v>
          </cell>
          <cell r="D312">
            <v>72</v>
          </cell>
        </row>
        <row r="313">
          <cell r="B313">
            <v>6154</v>
          </cell>
          <cell r="C313" t="str">
            <v>Cozinheiro</v>
          </cell>
          <cell r="D313">
            <v>72</v>
          </cell>
        </row>
        <row r="314">
          <cell r="B314">
            <v>6078</v>
          </cell>
          <cell r="C314" t="str">
            <v>Cronoanalista</v>
          </cell>
          <cell r="D314">
            <v>145</v>
          </cell>
        </row>
        <row r="315">
          <cell r="B315">
            <v>5240</v>
          </cell>
          <cell r="C315" t="str">
            <v>Demonstrador</v>
          </cell>
          <cell r="D315">
            <v>145</v>
          </cell>
        </row>
        <row r="316">
          <cell r="B316">
            <v>5197</v>
          </cell>
          <cell r="C316" t="str">
            <v>Desenhista Arte Finalista</v>
          </cell>
          <cell r="D316">
            <v>288</v>
          </cell>
        </row>
        <row r="317">
          <cell r="B317">
            <v>5219</v>
          </cell>
          <cell r="C317" t="str">
            <v>Desenhista Copista Jr.</v>
          </cell>
          <cell r="D317">
            <v>145</v>
          </cell>
        </row>
        <row r="318">
          <cell r="B318">
            <v>5149</v>
          </cell>
          <cell r="C318" t="str">
            <v>Desenhista Copista Pl.</v>
          </cell>
          <cell r="D318">
            <v>288</v>
          </cell>
        </row>
        <row r="319">
          <cell r="B319">
            <v>5220</v>
          </cell>
          <cell r="C319" t="str">
            <v>Desenhista Copista Sr.</v>
          </cell>
          <cell r="D319">
            <v>412</v>
          </cell>
        </row>
        <row r="320">
          <cell r="B320">
            <v>5217</v>
          </cell>
          <cell r="C320" t="str">
            <v>Desenhista Industrial Jr.</v>
          </cell>
          <cell r="D320">
            <v>145</v>
          </cell>
        </row>
        <row r="321">
          <cell r="B321">
            <v>5128</v>
          </cell>
          <cell r="C321" t="str">
            <v>Desenhista Industrial Pl.</v>
          </cell>
          <cell r="D321">
            <v>288</v>
          </cell>
        </row>
        <row r="322">
          <cell r="B322">
            <v>5218</v>
          </cell>
          <cell r="C322" t="str">
            <v>Desenhista Industrial Sr.</v>
          </cell>
          <cell r="D322">
            <v>412</v>
          </cell>
        </row>
        <row r="323">
          <cell r="B323">
            <v>5045</v>
          </cell>
          <cell r="C323" t="str">
            <v>Desenhista Mecânico Jr.</v>
          </cell>
          <cell r="D323">
            <v>145</v>
          </cell>
        </row>
        <row r="324">
          <cell r="B324">
            <v>5012</v>
          </cell>
          <cell r="C324" t="str">
            <v>Desenhista Mecânico Pl.</v>
          </cell>
          <cell r="D324">
            <v>288</v>
          </cell>
        </row>
        <row r="325">
          <cell r="B325">
            <v>5106</v>
          </cell>
          <cell r="C325" t="str">
            <v>Desenhista Mecânico Sr.</v>
          </cell>
          <cell r="D325">
            <v>412</v>
          </cell>
        </row>
        <row r="326">
          <cell r="B326">
            <v>5046</v>
          </cell>
          <cell r="C326" t="str">
            <v>Desenhista Projetista Jr.</v>
          </cell>
          <cell r="D326">
            <v>145</v>
          </cell>
        </row>
        <row r="327">
          <cell r="B327">
            <v>5013</v>
          </cell>
          <cell r="C327" t="str">
            <v>Desenhista Projetista Pl.</v>
          </cell>
          <cell r="D327">
            <v>288</v>
          </cell>
        </row>
        <row r="328">
          <cell r="B328">
            <v>5089</v>
          </cell>
          <cell r="C328" t="str">
            <v>Desenhista Projetista Sr.</v>
          </cell>
          <cell r="D328">
            <v>412</v>
          </cell>
        </row>
        <row r="329">
          <cell r="B329">
            <v>5221</v>
          </cell>
          <cell r="C329" t="str">
            <v>Desenhista Publicitário Jr.</v>
          </cell>
          <cell r="D329">
            <v>145</v>
          </cell>
        </row>
        <row r="330">
          <cell r="B330">
            <v>5129</v>
          </cell>
          <cell r="C330" t="str">
            <v>Desenhista Publicitário Pl.</v>
          </cell>
          <cell r="D330">
            <v>288</v>
          </cell>
        </row>
        <row r="331">
          <cell r="B331">
            <v>5222</v>
          </cell>
          <cell r="C331" t="str">
            <v>Desenhista Publicitário Sr.</v>
          </cell>
          <cell r="D331">
            <v>412</v>
          </cell>
        </row>
        <row r="332">
          <cell r="B332">
            <v>6023</v>
          </cell>
          <cell r="C332" t="str">
            <v>Digitador</v>
          </cell>
          <cell r="D332">
            <v>145</v>
          </cell>
        </row>
        <row r="333">
          <cell r="B333">
            <v>1001</v>
          </cell>
          <cell r="C333" t="str">
            <v>Diretor Administrativo</v>
          </cell>
          <cell r="D333">
            <v>3311</v>
          </cell>
        </row>
        <row r="334">
          <cell r="B334">
            <v>1009</v>
          </cell>
          <cell r="C334" t="str">
            <v>Diretor Administrativo Financeiro</v>
          </cell>
          <cell r="D334">
            <v>3311</v>
          </cell>
        </row>
        <row r="335">
          <cell r="B335">
            <v>1004</v>
          </cell>
          <cell r="C335" t="str">
            <v>Diretor Comercial</v>
          </cell>
          <cell r="D335">
            <v>3438</v>
          </cell>
        </row>
        <row r="336">
          <cell r="B336">
            <v>1014</v>
          </cell>
          <cell r="C336" t="str">
            <v>Diretor Controladoria</v>
          </cell>
          <cell r="D336">
            <v>3311</v>
          </cell>
        </row>
        <row r="337">
          <cell r="B337">
            <v>1003</v>
          </cell>
          <cell r="C337" t="str">
            <v>Diretor Engenharia</v>
          </cell>
          <cell r="D337">
            <v>3311</v>
          </cell>
        </row>
        <row r="338">
          <cell r="B338">
            <v>1008</v>
          </cell>
          <cell r="C338" t="str">
            <v>Diretor Financeiro</v>
          </cell>
          <cell r="D338">
            <v>3311</v>
          </cell>
        </row>
        <row r="339">
          <cell r="B339">
            <v>1007</v>
          </cell>
          <cell r="C339" t="str">
            <v>Diretor Industrial</v>
          </cell>
          <cell r="D339">
            <v>3311</v>
          </cell>
        </row>
        <row r="340">
          <cell r="B340">
            <v>1011</v>
          </cell>
          <cell r="C340" t="str">
            <v>Diretor Informática</v>
          </cell>
          <cell r="D340">
            <v>3311</v>
          </cell>
        </row>
        <row r="341">
          <cell r="B341">
            <v>1013</v>
          </cell>
          <cell r="C341" t="str">
            <v>Diretor Jurídico</v>
          </cell>
          <cell r="D341">
            <v>3438</v>
          </cell>
        </row>
        <row r="342">
          <cell r="B342">
            <v>1012</v>
          </cell>
          <cell r="C342" t="str">
            <v>Diretor Marketing</v>
          </cell>
          <cell r="D342">
            <v>3438</v>
          </cell>
        </row>
        <row r="343">
          <cell r="B343">
            <v>1006</v>
          </cell>
          <cell r="C343" t="str">
            <v>Diretor Presidente</v>
          </cell>
          <cell r="D343">
            <v>4781</v>
          </cell>
        </row>
        <row r="344">
          <cell r="B344">
            <v>1002</v>
          </cell>
          <cell r="C344" t="str">
            <v>Diretor Recursos Humanos</v>
          </cell>
          <cell r="D344">
            <v>3311</v>
          </cell>
        </row>
        <row r="345">
          <cell r="B345">
            <v>1010</v>
          </cell>
          <cell r="C345" t="str">
            <v>Diretor Unidade Negócio</v>
          </cell>
          <cell r="D345">
            <v>3311</v>
          </cell>
        </row>
        <row r="346">
          <cell r="B346">
            <v>6087</v>
          </cell>
          <cell r="C346" t="str">
            <v>Eletricista Autos 1/2 Oficial</v>
          </cell>
          <cell r="D346">
            <v>72</v>
          </cell>
        </row>
        <row r="347">
          <cell r="B347">
            <v>6067</v>
          </cell>
          <cell r="C347" t="str">
            <v>Eletricista Autos Especializado</v>
          </cell>
          <cell r="D347">
            <v>127</v>
          </cell>
        </row>
        <row r="348">
          <cell r="B348">
            <v>6066</v>
          </cell>
          <cell r="C348" t="str">
            <v>Eletricista Autos Oficial</v>
          </cell>
          <cell r="D348">
            <v>97</v>
          </cell>
        </row>
        <row r="349">
          <cell r="B349">
            <v>6096</v>
          </cell>
          <cell r="C349" t="str">
            <v>Eletricista Enrolador</v>
          </cell>
          <cell r="D349">
            <v>97</v>
          </cell>
        </row>
        <row r="350">
          <cell r="B350">
            <v>6025</v>
          </cell>
          <cell r="C350" t="str">
            <v>Eletricista Manutenção 1/2 Oficial</v>
          </cell>
          <cell r="D350">
            <v>72</v>
          </cell>
        </row>
        <row r="351">
          <cell r="B351">
            <v>6062</v>
          </cell>
          <cell r="C351" t="str">
            <v>Eletricista Manutenção Especializado</v>
          </cell>
          <cell r="D351">
            <v>127</v>
          </cell>
        </row>
        <row r="352">
          <cell r="B352">
            <v>6024</v>
          </cell>
          <cell r="C352" t="str">
            <v>Eletricista Manutenção Oficial</v>
          </cell>
          <cell r="D352">
            <v>97</v>
          </cell>
        </row>
        <row r="353">
          <cell r="B353">
            <v>6138</v>
          </cell>
          <cell r="C353" t="str">
            <v>Eletricista Montador 1/2 Oficial</v>
          </cell>
          <cell r="D353">
            <v>72</v>
          </cell>
        </row>
        <row r="354">
          <cell r="B354">
            <v>6139</v>
          </cell>
          <cell r="C354" t="str">
            <v>Eletricista Montador Especializado</v>
          </cell>
          <cell r="D354">
            <v>127</v>
          </cell>
        </row>
        <row r="355">
          <cell r="B355">
            <v>6111</v>
          </cell>
          <cell r="C355" t="str">
            <v>Eletricista Montador Oficial</v>
          </cell>
          <cell r="D355">
            <v>97</v>
          </cell>
        </row>
        <row r="356">
          <cell r="B356">
            <v>6166</v>
          </cell>
          <cell r="C356" t="str">
            <v>Encanador Industrial I</v>
          </cell>
          <cell r="D356">
            <v>72</v>
          </cell>
        </row>
        <row r="357">
          <cell r="B357">
            <v>6167</v>
          </cell>
          <cell r="C357" t="str">
            <v>Encanador Industrial III</v>
          </cell>
          <cell r="D357">
            <v>127</v>
          </cell>
        </row>
        <row r="358">
          <cell r="B358">
            <v>6091</v>
          </cell>
          <cell r="C358" t="str">
            <v>Encanador Industrial II</v>
          </cell>
          <cell r="D358">
            <v>97</v>
          </cell>
        </row>
        <row r="359">
          <cell r="B359">
            <v>4005</v>
          </cell>
          <cell r="C359" t="str">
            <v>Supervisor / Encarregado Administração Pessoal</v>
          </cell>
          <cell r="D359">
            <v>357</v>
          </cell>
        </row>
        <row r="360">
          <cell r="B360">
            <v>4001</v>
          </cell>
          <cell r="C360" t="str">
            <v>Supervisor / Encarregado Administração Vendas</v>
          </cell>
          <cell r="D360">
            <v>363</v>
          </cell>
        </row>
        <row r="361">
          <cell r="B361">
            <v>4002</v>
          </cell>
          <cell r="C361" t="str">
            <v>Supervisor / Encarregado Almoxarifado</v>
          </cell>
          <cell r="D361">
            <v>337</v>
          </cell>
        </row>
        <row r="362">
          <cell r="B362">
            <v>4036</v>
          </cell>
          <cell r="C362" t="str">
            <v>Encarregado Atendimento Cliente</v>
          </cell>
          <cell r="D362">
            <v>369</v>
          </cell>
        </row>
        <row r="363">
          <cell r="B363">
            <v>4016</v>
          </cell>
          <cell r="C363" t="str">
            <v>Supervisor / Encarregado Contabilidade</v>
          </cell>
          <cell r="D363">
            <v>351</v>
          </cell>
        </row>
        <row r="364">
          <cell r="B364">
            <v>4003</v>
          </cell>
          <cell r="C364" t="str">
            <v>Supervisor / Encarregado Contas Pagar</v>
          </cell>
          <cell r="D364">
            <v>372</v>
          </cell>
        </row>
        <row r="365">
          <cell r="B365">
            <v>4018</v>
          </cell>
          <cell r="C365" t="str">
            <v>Supervisor / Encarregado Contas Pagar Receber</v>
          </cell>
          <cell r="D365">
            <v>387</v>
          </cell>
        </row>
        <row r="366">
          <cell r="B366">
            <v>4004</v>
          </cell>
          <cell r="C366" t="str">
            <v>Supervisor / Encarregado Contas Receber</v>
          </cell>
          <cell r="D366">
            <v>372</v>
          </cell>
        </row>
        <row r="367">
          <cell r="B367">
            <v>4009</v>
          </cell>
          <cell r="C367" t="str">
            <v>Supervisor / Encarregado Controle Qualidade</v>
          </cell>
          <cell r="D367">
            <v>372</v>
          </cell>
        </row>
        <row r="368">
          <cell r="B368">
            <v>4032</v>
          </cell>
          <cell r="C368" t="str">
            <v>Supervisor / Encarregado Cores</v>
          </cell>
          <cell r="D368">
            <v>372</v>
          </cell>
        </row>
        <row r="369">
          <cell r="B369">
            <v>4034</v>
          </cell>
          <cell r="C369" t="str">
            <v>Encarregado Crédito e Cobrança</v>
          </cell>
          <cell r="D369">
            <v>387</v>
          </cell>
        </row>
        <row r="370">
          <cell r="B370">
            <v>4024</v>
          </cell>
          <cell r="C370" t="str">
            <v>Supervisor / Encarregado Custos</v>
          </cell>
          <cell r="D370">
            <v>351</v>
          </cell>
        </row>
        <row r="371">
          <cell r="B371">
            <v>4033</v>
          </cell>
          <cell r="C371" t="str">
            <v>Encarregado Distribuição</v>
          </cell>
          <cell r="D371">
            <v>344</v>
          </cell>
        </row>
        <row r="372">
          <cell r="B372">
            <v>4007</v>
          </cell>
          <cell r="C372" t="str">
            <v>Supervisor / Encarregado Expedição</v>
          </cell>
          <cell r="D372">
            <v>337</v>
          </cell>
        </row>
        <row r="373">
          <cell r="B373">
            <v>4019</v>
          </cell>
          <cell r="C373" t="str">
            <v>Supervisor / Encarregado Faturamento</v>
          </cell>
          <cell r="D373">
            <v>360</v>
          </cell>
        </row>
        <row r="374">
          <cell r="B374">
            <v>4008</v>
          </cell>
          <cell r="C374" t="str">
            <v>Supervisor / Encarregado Ferramentaria</v>
          </cell>
          <cell r="D374">
            <v>335</v>
          </cell>
        </row>
        <row r="375">
          <cell r="B375">
            <v>4035</v>
          </cell>
          <cell r="C375" t="str">
            <v>Encarregado Financeiro</v>
          </cell>
          <cell r="D375">
            <v>372</v>
          </cell>
        </row>
        <row r="376">
          <cell r="B376">
            <v>4006</v>
          </cell>
          <cell r="C376" t="str">
            <v>Supervisor / Encarregado Fiscal</v>
          </cell>
          <cell r="D376">
            <v>351</v>
          </cell>
        </row>
        <row r="377">
          <cell r="B377">
            <v>4030</v>
          </cell>
          <cell r="C377" t="str">
            <v>Supervisor / Encarregado Impressão</v>
          </cell>
          <cell r="D377">
            <v>287</v>
          </cell>
        </row>
        <row r="378">
          <cell r="B378">
            <v>4031</v>
          </cell>
          <cell r="C378" t="str">
            <v>Supervisor / Encarregado Instalações</v>
          </cell>
          <cell r="D378">
            <v>356</v>
          </cell>
        </row>
        <row r="379">
          <cell r="B379">
            <v>4027</v>
          </cell>
          <cell r="C379" t="str">
            <v>Supervisor / Encarregado Laboratório</v>
          </cell>
          <cell r="D379">
            <v>363</v>
          </cell>
        </row>
        <row r="380">
          <cell r="B380">
            <v>4015</v>
          </cell>
          <cell r="C380" t="str">
            <v>Supervisor / Encarregado Manutenção Autos</v>
          </cell>
          <cell r="D380">
            <v>329</v>
          </cell>
        </row>
        <row r="381">
          <cell r="B381">
            <v>4010</v>
          </cell>
          <cell r="C381" t="str">
            <v>Supervisor / Encarregado Manutenção Elétrica</v>
          </cell>
          <cell r="D381">
            <v>342</v>
          </cell>
        </row>
        <row r="382">
          <cell r="B382">
            <v>4013</v>
          </cell>
          <cell r="C382" t="str">
            <v>Supervisor / Encarregado Manutenção Geral</v>
          </cell>
          <cell r="D382">
            <v>348</v>
          </cell>
        </row>
        <row r="383">
          <cell r="B383">
            <v>4011</v>
          </cell>
          <cell r="C383" t="str">
            <v>Supervisor / Encarregado Manutenção Mecânica</v>
          </cell>
          <cell r="D383">
            <v>342</v>
          </cell>
        </row>
        <row r="384">
          <cell r="B384">
            <v>4014</v>
          </cell>
          <cell r="C384" t="str">
            <v>Supervisor / Encarregado Manutenção Predial</v>
          </cell>
          <cell r="D384">
            <v>282</v>
          </cell>
        </row>
        <row r="385">
          <cell r="B385">
            <v>4017</v>
          </cell>
          <cell r="C385" t="str">
            <v>Supervisor / Encarregado PCP</v>
          </cell>
          <cell r="D385">
            <v>287</v>
          </cell>
        </row>
        <row r="386">
          <cell r="B386">
            <v>4012</v>
          </cell>
          <cell r="C386" t="str">
            <v>Supervisor / Encarregado Produção</v>
          </cell>
          <cell r="D386">
            <v>287</v>
          </cell>
        </row>
        <row r="387">
          <cell r="B387">
            <v>4025</v>
          </cell>
          <cell r="C387" t="str">
            <v>Supervisor / Encarregado Serviços Gerais</v>
          </cell>
          <cell r="D387">
            <v>278</v>
          </cell>
        </row>
        <row r="388">
          <cell r="B388">
            <v>4037</v>
          </cell>
          <cell r="C388" t="str">
            <v>Encarregado Telemarketing</v>
          </cell>
          <cell r="D388">
            <v>329</v>
          </cell>
        </row>
        <row r="389">
          <cell r="B389">
            <v>4022</v>
          </cell>
          <cell r="C389" t="str">
            <v>Supervisor / Encarregado Tesouraria</v>
          </cell>
          <cell r="D389">
            <v>351</v>
          </cell>
        </row>
        <row r="390">
          <cell r="B390">
            <v>4028</v>
          </cell>
          <cell r="C390" t="str">
            <v>Supervisor / Encarregado Tratamento Água e Efluentes</v>
          </cell>
          <cell r="D390">
            <v>287</v>
          </cell>
        </row>
        <row r="391">
          <cell r="B391">
            <v>4039</v>
          </cell>
          <cell r="C391" t="str">
            <v>Encarregado Utilidades</v>
          </cell>
          <cell r="D391">
            <v>295</v>
          </cell>
        </row>
        <row r="392">
          <cell r="B392">
            <v>4023</v>
          </cell>
          <cell r="C392" t="str">
            <v>Supervisor / Encarregado Vigilância</v>
          </cell>
          <cell r="D392">
            <v>295</v>
          </cell>
        </row>
        <row r="393">
          <cell r="B393">
            <v>4026</v>
          </cell>
          <cell r="C393" t="str">
            <v>Encarregado Xaroparia</v>
          </cell>
          <cell r="D393">
            <v>287</v>
          </cell>
        </row>
        <row r="394">
          <cell r="B394">
            <v>5182</v>
          </cell>
          <cell r="C394" t="str">
            <v>Enfermeiro</v>
          </cell>
          <cell r="D394">
            <v>435</v>
          </cell>
        </row>
        <row r="395">
          <cell r="B395">
            <v>3106</v>
          </cell>
          <cell r="C395" t="str">
            <v>Engenheiro Agrônomo Jr.</v>
          </cell>
          <cell r="D395">
            <v>221</v>
          </cell>
        </row>
        <row r="396">
          <cell r="B396">
            <v>3022</v>
          </cell>
          <cell r="C396" t="str">
            <v>Engenheiro Agrônomo Pl.</v>
          </cell>
          <cell r="D396">
            <v>372</v>
          </cell>
        </row>
        <row r="397">
          <cell r="B397">
            <v>3107</v>
          </cell>
          <cell r="C397" t="str">
            <v>Engenheiro Agrônomo Sr.</v>
          </cell>
          <cell r="D397">
            <v>671</v>
          </cell>
        </row>
        <row r="398">
          <cell r="B398">
            <v>3117</v>
          </cell>
          <cell r="C398" t="str">
            <v>Engenheiro Aplicação Jr.</v>
          </cell>
          <cell r="D398">
            <v>221</v>
          </cell>
        </row>
        <row r="399">
          <cell r="B399">
            <v>3118</v>
          </cell>
          <cell r="C399" t="str">
            <v>Engenheiro Aplicação Pl.</v>
          </cell>
          <cell r="D399">
            <v>372</v>
          </cell>
        </row>
        <row r="400">
          <cell r="B400">
            <v>3119</v>
          </cell>
          <cell r="C400" t="str">
            <v>Engenheiro Aplicação Sr.</v>
          </cell>
          <cell r="D400">
            <v>671</v>
          </cell>
        </row>
        <row r="401">
          <cell r="B401">
            <v>3153</v>
          </cell>
          <cell r="C401" t="str">
            <v>Engenheiro Automação Industrial Jr.</v>
          </cell>
          <cell r="D401">
            <v>221</v>
          </cell>
        </row>
        <row r="402">
          <cell r="B402">
            <v>3154</v>
          </cell>
          <cell r="C402" t="str">
            <v>Engenheiro Automação Industrial Pl.</v>
          </cell>
          <cell r="D402">
            <v>372</v>
          </cell>
        </row>
        <row r="403">
          <cell r="B403">
            <v>3155</v>
          </cell>
          <cell r="C403" t="str">
            <v>Engenheiro Automação Industrial Sr.</v>
          </cell>
          <cell r="D403">
            <v>671</v>
          </cell>
        </row>
        <row r="404">
          <cell r="B404">
            <v>3104</v>
          </cell>
          <cell r="C404" t="str">
            <v>Engenheiro Civil Jr.</v>
          </cell>
          <cell r="D404">
            <v>221</v>
          </cell>
        </row>
        <row r="405">
          <cell r="B405">
            <v>3015</v>
          </cell>
          <cell r="C405" t="str">
            <v>Engenheiro Civil Pl.</v>
          </cell>
          <cell r="D405">
            <v>372</v>
          </cell>
        </row>
        <row r="406">
          <cell r="B406">
            <v>3105</v>
          </cell>
          <cell r="C406" t="str">
            <v>Engenheiro Civil Sr.</v>
          </cell>
          <cell r="D406">
            <v>671</v>
          </cell>
        </row>
        <row r="407">
          <cell r="B407">
            <v>3082</v>
          </cell>
          <cell r="C407" t="str">
            <v>Engenheiro Desenvolvimento Produtos Jr.</v>
          </cell>
          <cell r="D407">
            <v>221</v>
          </cell>
        </row>
        <row r="408">
          <cell r="B408">
            <v>3036</v>
          </cell>
          <cell r="C408" t="str">
            <v>Engenheiro Desenvolvimento Produtos Pl.</v>
          </cell>
          <cell r="D408">
            <v>372</v>
          </cell>
        </row>
        <row r="409">
          <cell r="B409">
            <v>3083</v>
          </cell>
          <cell r="C409" t="str">
            <v>Engenheiro Desenvolvimento Produtos Sr.</v>
          </cell>
          <cell r="D409">
            <v>671</v>
          </cell>
        </row>
        <row r="410">
          <cell r="B410">
            <v>3108</v>
          </cell>
          <cell r="C410" t="str">
            <v>Engenheiro Eletricista Jr.</v>
          </cell>
          <cell r="D410">
            <v>221</v>
          </cell>
        </row>
        <row r="411">
          <cell r="B411">
            <v>3035</v>
          </cell>
          <cell r="C411" t="str">
            <v>Engenheiro Eletricista Pl.</v>
          </cell>
          <cell r="D411">
            <v>372</v>
          </cell>
        </row>
        <row r="412">
          <cell r="B412">
            <v>3109</v>
          </cell>
          <cell r="C412" t="str">
            <v>Engenheiro Eletricista Sr.</v>
          </cell>
          <cell r="D412">
            <v>671</v>
          </cell>
        </row>
        <row r="413">
          <cell r="B413">
            <v>3078</v>
          </cell>
          <cell r="C413" t="str">
            <v>Engenheiro Eletrônico Jr.</v>
          </cell>
          <cell r="D413">
            <v>221</v>
          </cell>
        </row>
        <row r="414">
          <cell r="B414">
            <v>3033</v>
          </cell>
          <cell r="C414" t="str">
            <v>Engenheiro Eletrônico Pl.</v>
          </cell>
          <cell r="D414">
            <v>372</v>
          </cell>
        </row>
        <row r="415">
          <cell r="B415">
            <v>3079</v>
          </cell>
          <cell r="C415" t="str">
            <v>Engenheiro Eletrônico Sr.</v>
          </cell>
          <cell r="D415">
            <v>671</v>
          </cell>
        </row>
        <row r="416">
          <cell r="B416">
            <v>3110</v>
          </cell>
          <cell r="C416" t="str">
            <v>Engenheiro Industrial Jr.</v>
          </cell>
          <cell r="D416">
            <v>221</v>
          </cell>
        </row>
        <row r="417">
          <cell r="B417">
            <v>3044</v>
          </cell>
          <cell r="C417" t="str">
            <v>Engenheiro Industrial Pl.</v>
          </cell>
          <cell r="D417">
            <v>372</v>
          </cell>
        </row>
        <row r="418">
          <cell r="B418">
            <v>3111</v>
          </cell>
          <cell r="C418" t="str">
            <v>Engenheiro Industrial Sr.</v>
          </cell>
          <cell r="D418">
            <v>671</v>
          </cell>
        </row>
        <row r="419">
          <cell r="B419">
            <v>3112</v>
          </cell>
          <cell r="C419" t="str">
            <v>Engenheiro Mecânico Jr.</v>
          </cell>
          <cell r="D419">
            <v>221</v>
          </cell>
        </row>
        <row r="420">
          <cell r="B420">
            <v>3031</v>
          </cell>
          <cell r="C420" t="str">
            <v>Engenheiro Mecânico Pl.</v>
          </cell>
          <cell r="D420">
            <v>372</v>
          </cell>
        </row>
        <row r="421">
          <cell r="B421">
            <v>3113</v>
          </cell>
          <cell r="C421" t="str">
            <v>Engenheiro Mecânico Sr.</v>
          </cell>
          <cell r="D421">
            <v>671</v>
          </cell>
        </row>
        <row r="422">
          <cell r="B422">
            <v>3114</v>
          </cell>
          <cell r="C422" t="str">
            <v>Engenheiro Metalúrgico Jr.</v>
          </cell>
          <cell r="D422">
            <v>221</v>
          </cell>
        </row>
        <row r="423">
          <cell r="B423">
            <v>3030</v>
          </cell>
          <cell r="C423" t="str">
            <v>Engenheiro Metalúrgico Pl.</v>
          </cell>
          <cell r="D423">
            <v>372</v>
          </cell>
        </row>
        <row r="424">
          <cell r="B424">
            <v>3115</v>
          </cell>
          <cell r="C424" t="str">
            <v>Engenheiro Metalúrgico Sr.</v>
          </cell>
          <cell r="D424">
            <v>671</v>
          </cell>
        </row>
        <row r="425">
          <cell r="B425">
            <v>3080</v>
          </cell>
          <cell r="C425" t="str">
            <v>Engenheiro Processos Jr.</v>
          </cell>
          <cell r="D425">
            <v>221</v>
          </cell>
        </row>
        <row r="426">
          <cell r="B426">
            <v>3075</v>
          </cell>
          <cell r="C426" t="str">
            <v>Engenheiro Processos Pl.</v>
          </cell>
          <cell r="D426">
            <v>372</v>
          </cell>
        </row>
        <row r="427">
          <cell r="B427">
            <v>3081</v>
          </cell>
          <cell r="C427" t="str">
            <v>Engenheiro Processos Sr.</v>
          </cell>
          <cell r="D427">
            <v>671</v>
          </cell>
        </row>
        <row r="428">
          <cell r="B428">
            <v>3084</v>
          </cell>
          <cell r="C428" t="str">
            <v>Engenheiro Projetos Jr.</v>
          </cell>
          <cell r="D428">
            <v>221</v>
          </cell>
        </row>
        <row r="429">
          <cell r="B429">
            <v>3029</v>
          </cell>
          <cell r="C429" t="str">
            <v>Engenheiro Projetos Pl.</v>
          </cell>
          <cell r="D429">
            <v>372</v>
          </cell>
        </row>
        <row r="430">
          <cell r="B430">
            <v>3085</v>
          </cell>
          <cell r="C430" t="str">
            <v>Engenheiro Projetos Sr.</v>
          </cell>
          <cell r="D430">
            <v>671</v>
          </cell>
        </row>
        <row r="431">
          <cell r="B431">
            <v>3088</v>
          </cell>
          <cell r="C431" t="str">
            <v>Engenheiro Qualidade Jr.</v>
          </cell>
          <cell r="D431">
            <v>221</v>
          </cell>
        </row>
        <row r="432">
          <cell r="B432">
            <v>3028</v>
          </cell>
          <cell r="C432" t="str">
            <v>Engenheiro Qualidade Pl.</v>
          </cell>
          <cell r="D432">
            <v>372</v>
          </cell>
        </row>
        <row r="433">
          <cell r="B433">
            <v>3089</v>
          </cell>
          <cell r="C433" t="str">
            <v>Engenheiro Qualidade Sr.</v>
          </cell>
          <cell r="D433">
            <v>671</v>
          </cell>
        </row>
        <row r="434">
          <cell r="B434">
            <v>3090</v>
          </cell>
          <cell r="C434" t="str">
            <v>Engenheiro Químico Jr.</v>
          </cell>
          <cell r="D434">
            <v>221</v>
          </cell>
        </row>
        <row r="435">
          <cell r="B435">
            <v>3027</v>
          </cell>
          <cell r="C435" t="str">
            <v>Engenheiro Químico Pl.</v>
          </cell>
          <cell r="D435">
            <v>372</v>
          </cell>
        </row>
        <row r="436">
          <cell r="B436">
            <v>3091</v>
          </cell>
          <cell r="C436" t="str">
            <v>Engenheiro Químico Sr.</v>
          </cell>
          <cell r="D436">
            <v>671</v>
          </cell>
        </row>
        <row r="437">
          <cell r="B437">
            <v>3092</v>
          </cell>
          <cell r="C437" t="str">
            <v>Engenheiro Segurança Jr.</v>
          </cell>
          <cell r="D437">
            <v>221</v>
          </cell>
        </row>
        <row r="438">
          <cell r="B438">
            <v>3026</v>
          </cell>
          <cell r="C438" t="str">
            <v>Engenheiro Segurança Pl.</v>
          </cell>
          <cell r="D438">
            <v>372</v>
          </cell>
        </row>
        <row r="439">
          <cell r="B439">
            <v>3093</v>
          </cell>
          <cell r="C439" t="str">
            <v>Engenheiro Segurança Sr.</v>
          </cell>
          <cell r="D439">
            <v>671</v>
          </cell>
        </row>
        <row r="440">
          <cell r="B440">
            <v>3086</v>
          </cell>
          <cell r="C440" t="str">
            <v>Engenheiro Vendas Jr.</v>
          </cell>
          <cell r="D440">
            <v>221</v>
          </cell>
        </row>
        <row r="441">
          <cell r="B441">
            <v>3025</v>
          </cell>
          <cell r="C441" t="str">
            <v>Engenheiro Vendas Pl.</v>
          </cell>
          <cell r="D441">
            <v>372</v>
          </cell>
        </row>
        <row r="442">
          <cell r="B442">
            <v>3087</v>
          </cell>
          <cell r="C442" t="str">
            <v>Engenheiro Vendas Sr.</v>
          </cell>
          <cell r="D442">
            <v>671</v>
          </cell>
        </row>
        <row r="443">
          <cell r="B443">
            <v>3147</v>
          </cell>
          <cell r="C443" t="str">
            <v>Especialista Contas Jr.</v>
          </cell>
          <cell r="D443">
            <v>3843</v>
          </cell>
        </row>
        <row r="444">
          <cell r="B444">
            <v>3148</v>
          </cell>
          <cell r="C444" t="str">
            <v>Especialista Contas Pl.</v>
          </cell>
          <cell r="D444">
            <v>3843</v>
          </cell>
        </row>
        <row r="445">
          <cell r="B445">
            <v>3149</v>
          </cell>
          <cell r="C445" t="str">
            <v>Especialista Contas Sr.</v>
          </cell>
          <cell r="D445">
            <v>3906</v>
          </cell>
        </row>
        <row r="446">
          <cell r="B446">
            <v>3150</v>
          </cell>
          <cell r="C446" t="str">
            <v>Especialista Desenv. Mercado e N. Negócios Jr.</v>
          </cell>
          <cell r="D446">
            <v>3843</v>
          </cell>
        </row>
        <row r="447">
          <cell r="B447">
            <v>3151</v>
          </cell>
          <cell r="C447" t="str">
            <v>Especialista Desenv. Mercado e N. Negócios Pl.</v>
          </cell>
          <cell r="D447">
            <v>3843</v>
          </cell>
        </row>
        <row r="448">
          <cell r="B448">
            <v>3152</v>
          </cell>
          <cell r="C448" t="str">
            <v>Especialista Desenv. Mercado e N. Negócios Sr.</v>
          </cell>
          <cell r="D448">
            <v>3906</v>
          </cell>
        </row>
        <row r="449">
          <cell r="B449">
            <v>3156</v>
          </cell>
          <cell r="C449" t="str">
            <v>Especificador Técnico Jr.</v>
          </cell>
          <cell r="D449">
            <v>145</v>
          </cell>
        </row>
        <row r="450">
          <cell r="B450">
            <v>3157</v>
          </cell>
          <cell r="C450" t="str">
            <v>Especificador Técnico Pl.</v>
          </cell>
          <cell r="D450">
            <v>288</v>
          </cell>
        </row>
        <row r="451">
          <cell r="B451">
            <v>3158</v>
          </cell>
          <cell r="C451" t="str">
            <v>Especificador Técnico Sr.</v>
          </cell>
          <cell r="D451">
            <v>412</v>
          </cell>
        </row>
        <row r="452">
          <cell r="B452">
            <v>6256</v>
          </cell>
          <cell r="C452" t="str">
            <v>Expedidor 1/2 Oficial</v>
          </cell>
          <cell r="D452">
            <v>72</v>
          </cell>
        </row>
        <row r="453">
          <cell r="B453">
            <v>6258</v>
          </cell>
          <cell r="C453" t="str">
            <v>Expedidor Especializado</v>
          </cell>
          <cell r="D453">
            <v>127</v>
          </cell>
        </row>
        <row r="454">
          <cell r="B454">
            <v>6257</v>
          </cell>
          <cell r="C454" t="str">
            <v>Expedidor Oficial</v>
          </cell>
          <cell r="D454">
            <v>97</v>
          </cell>
        </row>
        <row r="455">
          <cell r="B455">
            <v>3101</v>
          </cell>
          <cell r="C455" t="str">
            <v>Farmacêutico Jr.</v>
          </cell>
          <cell r="D455">
            <v>145</v>
          </cell>
        </row>
        <row r="456">
          <cell r="B456">
            <v>3098</v>
          </cell>
          <cell r="C456" t="str">
            <v>Farmacêutico Pl.</v>
          </cell>
          <cell r="D456">
            <v>288</v>
          </cell>
        </row>
        <row r="457">
          <cell r="B457">
            <v>3100</v>
          </cell>
          <cell r="C457" t="str">
            <v>Farmacêutico Sr.</v>
          </cell>
          <cell r="D457">
            <v>412</v>
          </cell>
        </row>
        <row r="458">
          <cell r="B458">
            <v>6026</v>
          </cell>
          <cell r="C458" t="str">
            <v>Faxineiro</v>
          </cell>
          <cell r="D458">
            <v>72</v>
          </cell>
        </row>
        <row r="459">
          <cell r="B459">
            <v>6028</v>
          </cell>
          <cell r="C459" t="str">
            <v>Ferramenteiro 1/2 Oficial</v>
          </cell>
          <cell r="D459">
            <v>72</v>
          </cell>
        </row>
        <row r="460">
          <cell r="B460">
            <v>6106</v>
          </cell>
          <cell r="C460" t="str">
            <v>Ferramenteiro Especializado</v>
          </cell>
          <cell r="D460">
            <v>127</v>
          </cell>
        </row>
        <row r="461">
          <cell r="B461">
            <v>6027</v>
          </cell>
          <cell r="C461" t="str">
            <v>Ferramenteiro Oficial</v>
          </cell>
          <cell r="D461">
            <v>97</v>
          </cell>
        </row>
        <row r="462">
          <cell r="B462">
            <v>6120</v>
          </cell>
          <cell r="C462" t="str">
            <v>Forneiro</v>
          </cell>
          <cell r="D462">
            <v>97</v>
          </cell>
        </row>
        <row r="463">
          <cell r="B463">
            <v>6030</v>
          </cell>
          <cell r="C463" t="str">
            <v>Fresador Ferramenteiro 1/2 Oficial</v>
          </cell>
          <cell r="D463">
            <v>72</v>
          </cell>
        </row>
        <row r="464">
          <cell r="B464">
            <v>6063</v>
          </cell>
          <cell r="C464" t="str">
            <v>Fresador Ferramenteiro Especializado</v>
          </cell>
          <cell r="D464">
            <v>127</v>
          </cell>
        </row>
        <row r="465">
          <cell r="B465">
            <v>6029</v>
          </cell>
          <cell r="C465" t="str">
            <v>Fresador Ferramenteiro Oficial</v>
          </cell>
          <cell r="D465">
            <v>97</v>
          </cell>
        </row>
        <row r="466">
          <cell r="B466">
            <v>6170</v>
          </cell>
          <cell r="C466" t="str">
            <v>Fresador Manutenção 1/2 Oficial</v>
          </cell>
          <cell r="D466">
            <v>72</v>
          </cell>
        </row>
        <row r="467">
          <cell r="B467">
            <v>6171</v>
          </cell>
          <cell r="C467" t="str">
            <v>Fresador Manutenção Especializado</v>
          </cell>
          <cell r="D467">
            <v>127</v>
          </cell>
        </row>
        <row r="468">
          <cell r="B468">
            <v>6090</v>
          </cell>
          <cell r="C468" t="str">
            <v>Fresador Manutenção Oficial</v>
          </cell>
          <cell r="D468">
            <v>97</v>
          </cell>
        </row>
        <row r="469">
          <cell r="B469">
            <v>6260</v>
          </cell>
          <cell r="C469" t="str">
            <v>Fundidor 1/2 Oficial</v>
          </cell>
          <cell r="D469">
            <v>72</v>
          </cell>
        </row>
        <row r="470">
          <cell r="B470">
            <v>6261</v>
          </cell>
          <cell r="C470" t="str">
            <v>Fundidor Especializado</v>
          </cell>
          <cell r="D470">
            <v>127</v>
          </cell>
        </row>
        <row r="471">
          <cell r="B471">
            <v>6191</v>
          </cell>
          <cell r="C471" t="str">
            <v>Fundidor II</v>
          </cell>
          <cell r="D471">
            <v>97</v>
          </cell>
        </row>
        <row r="472">
          <cell r="B472">
            <v>6172</v>
          </cell>
          <cell r="C472" t="str">
            <v>Funileiro Industrial I</v>
          </cell>
          <cell r="D472">
            <v>72</v>
          </cell>
        </row>
        <row r="473">
          <cell r="B473">
            <v>6173</v>
          </cell>
          <cell r="C473" t="str">
            <v>Funileiro Industrial III</v>
          </cell>
          <cell r="D473">
            <v>127</v>
          </cell>
        </row>
        <row r="474">
          <cell r="B474">
            <v>6089</v>
          </cell>
          <cell r="C474" t="str">
            <v>Funileiro Industrial II</v>
          </cell>
          <cell r="D474">
            <v>97</v>
          </cell>
        </row>
        <row r="475">
          <cell r="B475">
            <v>2002</v>
          </cell>
          <cell r="C475" t="str">
            <v>Gerente Administração Vendas</v>
          </cell>
          <cell r="D475">
            <v>1299</v>
          </cell>
        </row>
        <row r="476">
          <cell r="B476">
            <v>2018</v>
          </cell>
          <cell r="C476" t="str">
            <v>Gerente Administrativo</v>
          </cell>
          <cell r="D476">
            <v>1216</v>
          </cell>
        </row>
        <row r="477">
          <cell r="B477">
            <v>2019</v>
          </cell>
          <cell r="C477" t="str">
            <v>Gerente Administrativo Financeiro</v>
          </cell>
          <cell r="D477">
            <v>1992</v>
          </cell>
        </row>
        <row r="478">
          <cell r="B478">
            <v>2024</v>
          </cell>
          <cell r="C478" t="str">
            <v>Gerente Comercial</v>
          </cell>
          <cell r="D478">
            <v>2008</v>
          </cell>
        </row>
        <row r="479">
          <cell r="B479">
            <v>2003</v>
          </cell>
          <cell r="C479" t="str">
            <v>Gerente Compras</v>
          </cell>
          <cell r="D479">
            <v>1246</v>
          </cell>
        </row>
        <row r="480">
          <cell r="B480">
            <v>2004</v>
          </cell>
          <cell r="C480" t="str">
            <v>Gerente Contabilidade</v>
          </cell>
          <cell r="D480">
            <v>1145</v>
          </cell>
        </row>
        <row r="481">
          <cell r="B481">
            <v>2042</v>
          </cell>
          <cell r="C481" t="str">
            <v>Gerente Contas</v>
          </cell>
          <cell r="D481">
            <v>1755</v>
          </cell>
        </row>
        <row r="482">
          <cell r="B482">
            <v>2043</v>
          </cell>
          <cell r="C482" t="str">
            <v>Gerente Contratos</v>
          </cell>
          <cell r="D482">
            <v>1676</v>
          </cell>
        </row>
        <row r="483">
          <cell r="B483">
            <v>2038</v>
          </cell>
          <cell r="C483" t="str">
            <v>Gerente Controladoria</v>
          </cell>
          <cell r="D483">
            <v>1918</v>
          </cell>
        </row>
        <row r="484">
          <cell r="B484">
            <v>2039</v>
          </cell>
          <cell r="C484" t="str">
            <v>Gerente Custos</v>
          </cell>
          <cell r="D484">
            <v>1428</v>
          </cell>
        </row>
        <row r="485">
          <cell r="B485">
            <v>2044</v>
          </cell>
          <cell r="C485" t="str">
            <v>Gerente Desenv. Mercado e N. Negócios</v>
          </cell>
          <cell r="D485">
            <v>1759</v>
          </cell>
        </row>
        <row r="486">
          <cell r="B486">
            <v>2025</v>
          </cell>
          <cell r="C486" t="str">
            <v>Gerente Desenvolvimento Produtos</v>
          </cell>
          <cell r="D486">
            <v>1481</v>
          </cell>
        </row>
        <row r="487">
          <cell r="B487">
            <v>2041</v>
          </cell>
          <cell r="C487" t="str">
            <v>Gerente Desenvolvimento Sistemas</v>
          </cell>
          <cell r="D487">
            <v>1778</v>
          </cell>
        </row>
        <row r="488">
          <cell r="B488">
            <v>2006</v>
          </cell>
          <cell r="C488" t="str">
            <v>Gerente Engenharia</v>
          </cell>
          <cell r="D488">
            <v>1992</v>
          </cell>
        </row>
        <row r="489">
          <cell r="B489">
            <v>2008</v>
          </cell>
          <cell r="C489" t="str">
            <v>Gerente Exportação</v>
          </cell>
          <cell r="D489">
            <v>2119</v>
          </cell>
        </row>
        <row r="490">
          <cell r="B490">
            <v>2026</v>
          </cell>
          <cell r="C490" t="str">
            <v>Gerente Filial</v>
          </cell>
          <cell r="D490">
            <v>1587</v>
          </cell>
        </row>
        <row r="491">
          <cell r="B491">
            <v>2001</v>
          </cell>
          <cell r="C491" t="str">
            <v>Gerente Financeiro</v>
          </cell>
          <cell r="D491">
            <v>1918</v>
          </cell>
        </row>
        <row r="492">
          <cell r="B492">
            <v>2005</v>
          </cell>
          <cell r="C492" t="str">
            <v>Gerente Garantia e Controle Qualidade</v>
          </cell>
          <cell r="D492">
            <v>1677</v>
          </cell>
        </row>
        <row r="493">
          <cell r="B493">
            <v>2007</v>
          </cell>
          <cell r="C493" t="str">
            <v>Gerente Importação</v>
          </cell>
          <cell r="D493">
            <v>1918</v>
          </cell>
        </row>
        <row r="494">
          <cell r="B494">
            <v>2020</v>
          </cell>
          <cell r="C494" t="str">
            <v>Gerente Importação Exportação</v>
          </cell>
          <cell r="D494">
            <v>1918</v>
          </cell>
        </row>
        <row r="495">
          <cell r="B495">
            <v>2023</v>
          </cell>
          <cell r="C495" t="str">
            <v>Gerente Industrial</v>
          </cell>
          <cell r="D495">
            <v>1992</v>
          </cell>
        </row>
        <row r="496">
          <cell r="B496">
            <v>2011</v>
          </cell>
          <cell r="C496" t="str">
            <v>Gerente Informática</v>
          </cell>
          <cell r="D496">
            <v>1778</v>
          </cell>
        </row>
        <row r="497">
          <cell r="B497">
            <v>2009</v>
          </cell>
          <cell r="C497" t="str">
            <v>Gerente Informática - Mainframe</v>
          </cell>
          <cell r="D497">
            <v>1397</v>
          </cell>
        </row>
        <row r="498">
          <cell r="B498">
            <v>2030</v>
          </cell>
          <cell r="C498" t="str">
            <v>Gerente Instalações</v>
          </cell>
          <cell r="D498">
            <v>1677</v>
          </cell>
        </row>
        <row r="499">
          <cell r="B499">
            <v>2033</v>
          </cell>
          <cell r="C499" t="str">
            <v>Gerente Jurídico</v>
          </cell>
          <cell r="D499">
            <v>1732</v>
          </cell>
        </row>
        <row r="500">
          <cell r="B500">
            <v>2047</v>
          </cell>
          <cell r="C500" t="str">
            <v>Gerente Laboratório</v>
          </cell>
          <cell r="D500">
            <v>1428</v>
          </cell>
        </row>
        <row r="501">
          <cell r="B501">
            <v>2027</v>
          </cell>
          <cell r="C501" t="str">
            <v>Gerente Logística</v>
          </cell>
          <cell r="D501">
            <v>2008</v>
          </cell>
        </row>
        <row r="502">
          <cell r="B502">
            <v>2031</v>
          </cell>
          <cell r="C502" t="str">
            <v>Gerente Manutenção</v>
          </cell>
          <cell r="D502">
            <v>1496</v>
          </cell>
        </row>
        <row r="503">
          <cell r="B503">
            <v>2010</v>
          </cell>
          <cell r="C503" t="str">
            <v>Gerente Marketing</v>
          </cell>
          <cell r="D503">
            <v>2082</v>
          </cell>
        </row>
        <row r="504">
          <cell r="B504">
            <v>2021</v>
          </cell>
          <cell r="C504" t="str">
            <v>Gerente Oficina</v>
          </cell>
          <cell r="D504">
            <v>1481</v>
          </cell>
        </row>
        <row r="505">
          <cell r="B505">
            <v>2017</v>
          </cell>
          <cell r="C505" t="str">
            <v>Gerente PCP</v>
          </cell>
          <cell r="D505">
            <v>1441</v>
          </cell>
        </row>
        <row r="506">
          <cell r="B506">
            <v>2022</v>
          </cell>
          <cell r="C506" t="str">
            <v>Gerente Peças</v>
          </cell>
          <cell r="D506">
            <v>1198</v>
          </cell>
        </row>
        <row r="507">
          <cell r="B507">
            <v>2046</v>
          </cell>
          <cell r="C507" t="str">
            <v>Gerente Pesquisa e Desenvolvimento</v>
          </cell>
          <cell r="D507">
            <v>1992</v>
          </cell>
        </row>
        <row r="508">
          <cell r="B508">
            <v>2040</v>
          </cell>
          <cell r="C508" t="str">
            <v>Gerente Planejamento Econômico Financeiro</v>
          </cell>
          <cell r="D508">
            <v>1918</v>
          </cell>
        </row>
        <row r="509">
          <cell r="B509">
            <v>2037</v>
          </cell>
          <cell r="C509" t="str">
            <v>Gerente Pós-Venda e Assistência Técnica</v>
          </cell>
          <cell r="D509">
            <v>2008</v>
          </cell>
        </row>
        <row r="510">
          <cell r="B510">
            <v>2032</v>
          </cell>
          <cell r="C510" t="str">
            <v>Gerente Produção</v>
          </cell>
          <cell r="D510">
            <v>1587</v>
          </cell>
        </row>
        <row r="511">
          <cell r="B511">
            <v>2035</v>
          </cell>
          <cell r="C511" t="str">
            <v>Gerente Produto</v>
          </cell>
          <cell r="D511">
            <v>1643</v>
          </cell>
        </row>
        <row r="512">
          <cell r="B512">
            <v>2015</v>
          </cell>
          <cell r="C512" t="str">
            <v>Gerente Recursos Humanos</v>
          </cell>
          <cell r="D512">
            <v>1992</v>
          </cell>
        </row>
        <row r="513">
          <cell r="B513">
            <v>2014</v>
          </cell>
          <cell r="C513" t="str">
            <v>Gerente Sistemas Qualidade</v>
          </cell>
          <cell r="D513">
            <v>1593</v>
          </cell>
        </row>
        <row r="514">
          <cell r="B514">
            <v>2013</v>
          </cell>
          <cell r="C514" t="str">
            <v>Gerente Suprimentos</v>
          </cell>
          <cell r="D514">
            <v>2029</v>
          </cell>
        </row>
        <row r="515">
          <cell r="B515">
            <v>2034</v>
          </cell>
          <cell r="C515" t="str">
            <v>Gerente Técnico</v>
          </cell>
          <cell r="D515">
            <v>1992</v>
          </cell>
        </row>
        <row r="516">
          <cell r="B516">
            <v>2036</v>
          </cell>
          <cell r="C516" t="str">
            <v>Gerente Tributário</v>
          </cell>
          <cell r="D516">
            <v>1461</v>
          </cell>
        </row>
        <row r="517">
          <cell r="B517">
            <v>2045</v>
          </cell>
          <cell r="C517" t="str">
            <v>Gerente Vendas Internacional</v>
          </cell>
          <cell r="D517">
            <v>2119</v>
          </cell>
        </row>
        <row r="518">
          <cell r="B518">
            <v>2012</v>
          </cell>
          <cell r="C518" t="str">
            <v>Gerente Vendas Nacional</v>
          </cell>
          <cell r="D518">
            <v>2008</v>
          </cell>
        </row>
        <row r="519">
          <cell r="B519">
            <v>2016</v>
          </cell>
          <cell r="C519" t="str">
            <v>Gerente Vendas Regional</v>
          </cell>
          <cell r="D519">
            <v>1374</v>
          </cell>
        </row>
        <row r="520">
          <cell r="B520">
            <v>6223</v>
          </cell>
          <cell r="C520" t="str">
            <v>Impressor I</v>
          </cell>
          <cell r="D520">
            <v>72</v>
          </cell>
        </row>
        <row r="521">
          <cell r="B521">
            <v>6225</v>
          </cell>
          <cell r="C521" t="str">
            <v>Impressor III</v>
          </cell>
          <cell r="D521">
            <v>127</v>
          </cell>
        </row>
        <row r="522">
          <cell r="B522">
            <v>6162</v>
          </cell>
          <cell r="C522" t="str">
            <v>Impressor Off-Set (G. Porte)</v>
          </cell>
          <cell r="D522">
            <v>127</v>
          </cell>
        </row>
        <row r="523">
          <cell r="B523">
            <v>6163</v>
          </cell>
          <cell r="C523" t="str">
            <v>Impressor Off-Set (P. e M. Porte)</v>
          </cell>
          <cell r="D523">
            <v>97</v>
          </cell>
        </row>
        <row r="524">
          <cell r="B524">
            <v>6224</v>
          </cell>
          <cell r="C524" t="str">
            <v>Impressor II</v>
          </cell>
          <cell r="D524">
            <v>97</v>
          </cell>
        </row>
        <row r="525">
          <cell r="B525">
            <v>6244</v>
          </cell>
          <cell r="C525" t="str">
            <v>Inspetor Laboratório 1/2 Oficial</v>
          </cell>
          <cell r="D525">
            <v>72</v>
          </cell>
        </row>
        <row r="526">
          <cell r="B526">
            <v>6245</v>
          </cell>
          <cell r="C526" t="str">
            <v>Inspetor Laboratório Especializado</v>
          </cell>
          <cell r="D526">
            <v>127</v>
          </cell>
        </row>
        <row r="527">
          <cell r="B527">
            <v>6031</v>
          </cell>
          <cell r="C527" t="str">
            <v>Inspetor Laboratório Oficial</v>
          </cell>
          <cell r="D527">
            <v>97</v>
          </cell>
        </row>
        <row r="528">
          <cell r="B528">
            <v>6246</v>
          </cell>
          <cell r="C528" t="str">
            <v>Inspetor Qualidade 1/2 Oficial</v>
          </cell>
          <cell r="D528">
            <v>72</v>
          </cell>
        </row>
        <row r="529">
          <cell r="B529">
            <v>6247</v>
          </cell>
          <cell r="C529" t="str">
            <v>Inspetor Qualidade Especializado</v>
          </cell>
          <cell r="D529">
            <v>127</v>
          </cell>
        </row>
        <row r="530">
          <cell r="B530">
            <v>6032</v>
          </cell>
          <cell r="C530" t="str">
            <v>Inspetor Qualidade Oficial</v>
          </cell>
          <cell r="D530">
            <v>97</v>
          </cell>
        </row>
        <row r="531">
          <cell r="B531">
            <v>6248</v>
          </cell>
          <cell r="C531" t="str">
            <v>Inspetor Recebimento 1/2 Oficial</v>
          </cell>
          <cell r="D531">
            <v>72</v>
          </cell>
        </row>
        <row r="532">
          <cell r="B532">
            <v>6249</v>
          </cell>
          <cell r="C532" t="str">
            <v>Inspetor Recebimento Especializado</v>
          </cell>
          <cell r="D532">
            <v>127</v>
          </cell>
        </row>
        <row r="533">
          <cell r="B533">
            <v>6033</v>
          </cell>
          <cell r="C533" t="str">
            <v>Inspetor Recebimento Oficial</v>
          </cell>
          <cell r="D533">
            <v>97</v>
          </cell>
        </row>
        <row r="534">
          <cell r="B534">
            <v>6156</v>
          </cell>
          <cell r="C534" t="str">
            <v>Inspetor Visual</v>
          </cell>
          <cell r="D534">
            <v>72</v>
          </cell>
        </row>
        <row r="535">
          <cell r="B535">
            <v>6231</v>
          </cell>
          <cell r="C535" t="str">
            <v>Instalador Cabos</v>
          </cell>
          <cell r="D535">
            <v>72</v>
          </cell>
        </row>
        <row r="536">
          <cell r="B536">
            <v>5288</v>
          </cell>
          <cell r="C536" t="str">
            <v>Instrumentista Jr.</v>
          </cell>
          <cell r="D536">
            <v>145</v>
          </cell>
        </row>
        <row r="537">
          <cell r="B537">
            <v>5286</v>
          </cell>
          <cell r="C537" t="str">
            <v>Instrumentista Pl.</v>
          </cell>
          <cell r="D537">
            <v>288</v>
          </cell>
        </row>
        <row r="538">
          <cell r="B538">
            <v>5287</v>
          </cell>
          <cell r="C538" t="str">
            <v>Instrumentista Sr.</v>
          </cell>
          <cell r="D538">
            <v>412</v>
          </cell>
        </row>
        <row r="539">
          <cell r="B539">
            <v>6103</v>
          </cell>
          <cell r="C539" t="str">
            <v>Instrutor Treinamento</v>
          </cell>
          <cell r="D539">
            <v>288</v>
          </cell>
        </row>
        <row r="540">
          <cell r="B540">
            <v>6034</v>
          </cell>
          <cell r="C540" t="str">
            <v>Jardineiro</v>
          </cell>
          <cell r="D540">
            <v>72</v>
          </cell>
        </row>
        <row r="541">
          <cell r="B541">
            <v>6100</v>
          </cell>
          <cell r="C541" t="str">
            <v>Lavador Autos</v>
          </cell>
          <cell r="D541">
            <v>72</v>
          </cell>
        </row>
        <row r="542">
          <cell r="B542">
            <v>5015</v>
          </cell>
          <cell r="C542" t="str">
            <v>Monitor / Líder Almoxarifado</v>
          </cell>
          <cell r="D542">
            <v>223</v>
          </cell>
        </row>
        <row r="543">
          <cell r="B543">
            <v>5265</v>
          </cell>
          <cell r="C543" t="str">
            <v>Monitor / Líder Atendimento</v>
          </cell>
          <cell r="D543">
            <v>223</v>
          </cell>
        </row>
        <row r="544">
          <cell r="B544">
            <v>5216</v>
          </cell>
          <cell r="C544" t="str">
            <v>Monitor / Líder Controle Qualidade</v>
          </cell>
          <cell r="D544">
            <v>223</v>
          </cell>
        </row>
        <row r="545">
          <cell r="B545">
            <v>5352</v>
          </cell>
          <cell r="C545" t="str">
            <v>Líder Cores</v>
          </cell>
          <cell r="D545">
            <v>223</v>
          </cell>
        </row>
        <row r="546">
          <cell r="B546">
            <v>5266</v>
          </cell>
          <cell r="C546" t="str">
            <v>Monitor / Líder Distribuição</v>
          </cell>
          <cell r="D546">
            <v>223</v>
          </cell>
        </row>
        <row r="547">
          <cell r="B547">
            <v>5016</v>
          </cell>
          <cell r="C547" t="str">
            <v>Monitor / Líder Expedição</v>
          </cell>
          <cell r="D547">
            <v>223</v>
          </cell>
        </row>
        <row r="548">
          <cell r="B548">
            <v>5017</v>
          </cell>
          <cell r="C548" t="str">
            <v>Monitor / Líder Ferramentaria</v>
          </cell>
          <cell r="D548">
            <v>223</v>
          </cell>
        </row>
        <row r="549">
          <cell r="B549">
            <v>5147</v>
          </cell>
          <cell r="C549" t="str">
            <v>Líder Funilaria Autos</v>
          </cell>
          <cell r="D549">
            <v>223</v>
          </cell>
        </row>
        <row r="550">
          <cell r="B550">
            <v>5269</v>
          </cell>
          <cell r="C550" t="str">
            <v>Líder Impressão</v>
          </cell>
          <cell r="D550">
            <v>223</v>
          </cell>
        </row>
        <row r="551">
          <cell r="B551">
            <v>5354</v>
          </cell>
          <cell r="C551" t="str">
            <v>Líder Instalações</v>
          </cell>
          <cell r="D551">
            <v>223</v>
          </cell>
        </row>
        <row r="552">
          <cell r="B552">
            <v>5353</v>
          </cell>
          <cell r="C552" t="str">
            <v>Líder Laboratório</v>
          </cell>
          <cell r="D552">
            <v>223</v>
          </cell>
        </row>
        <row r="553">
          <cell r="B553">
            <v>5086</v>
          </cell>
          <cell r="C553" t="str">
            <v>Monitor / Líder Manutenção Autos</v>
          </cell>
          <cell r="D553">
            <v>223</v>
          </cell>
        </row>
        <row r="554">
          <cell r="B554">
            <v>5018</v>
          </cell>
          <cell r="C554" t="str">
            <v>Monitor / Líder Manutenção Elétrica</v>
          </cell>
          <cell r="D554">
            <v>223</v>
          </cell>
        </row>
        <row r="555">
          <cell r="B555">
            <v>5145</v>
          </cell>
          <cell r="C555" t="str">
            <v>Monitor / Líder Manutenção Geral</v>
          </cell>
          <cell r="D555">
            <v>223</v>
          </cell>
        </row>
        <row r="556">
          <cell r="B556">
            <v>5019</v>
          </cell>
          <cell r="C556" t="str">
            <v>Monitor / Líder Manutenção Mecânica</v>
          </cell>
          <cell r="D556">
            <v>223</v>
          </cell>
        </row>
        <row r="557">
          <cell r="B557">
            <v>5085</v>
          </cell>
          <cell r="C557" t="str">
            <v>Monitor / Líder Manutenção Predial</v>
          </cell>
          <cell r="D557">
            <v>223</v>
          </cell>
        </row>
        <row r="558">
          <cell r="B558">
            <v>5020</v>
          </cell>
          <cell r="C558" t="str">
            <v>Monitor / Líder Produção</v>
          </cell>
          <cell r="D558">
            <v>223</v>
          </cell>
        </row>
        <row r="559">
          <cell r="B559">
            <v>5270</v>
          </cell>
          <cell r="C559" t="str">
            <v>Monitor / Líder Serviços Gerais</v>
          </cell>
          <cell r="D559">
            <v>223</v>
          </cell>
        </row>
        <row r="560">
          <cell r="B560">
            <v>5351</v>
          </cell>
          <cell r="C560" t="str">
            <v>Líder Tratamento Água e Efluentes</v>
          </cell>
          <cell r="D560">
            <v>223</v>
          </cell>
        </row>
        <row r="561">
          <cell r="B561">
            <v>5247</v>
          </cell>
          <cell r="C561" t="str">
            <v>Monitor / Líder Utilidades</v>
          </cell>
          <cell r="D561">
            <v>223</v>
          </cell>
        </row>
        <row r="562">
          <cell r="B562">
            <v>5084</v>
          </cell>
          <cell r="C562" t="str">
            <v>Monitor / Líder Vigilância</v>
          </cell>
          <cell r="D562">
            <v>223</v>
          </cell>
        </row>
        <row r="563">
          <cell r="B563">
            <v>6035</v>
          </cell>
          <cell r="C563" t="str">
            <v>Lubrificador Máquinas</v>
          </cell>
          <cell r="D563">
            <v>97</v>
          </cell>
        </row>
        <row r="564">
          <cell r="B564">
            <v>6130</v>
          </cell>
          <cell r="C564" t="str">
            <v>Maçariqueiro I</v>
          </cell>
          <cell r="D564">
            <v>72</v>
          </cell>
        </row>
        <row r="565">
          <cell r="B565">
            <v>6131</v>
          </cell>
          <cell r="C565" t="str">
            <v>Maçariqueiro III</v>
          </cell>
          <cell r="D565">
            <v>127</v>
          </cell>
        </row>
        <row r="566">
          <cell r="B566">
            <v>6112</v>
          </cell>
          <cell r="C566" t="str">
            <v>Maçariqueiro II</v>
          </cell>
          <cell r="D566">
            <v>97</v>
          </cell>
        </row>
        <row r="567">
          <cell r="B567">
            <v>6262</v>
          </cell>
          <cell r="C567" t="str">
            <v>Macheiro 1/2 Oficial</v>
          </cell>
          <cell r="D567">
            <v>72</v>
          </cell>
        </row>
        <row r="568">
          <cell r="B568">
            <v>6263</v>
          </cell>
          <cell r="C568" t="str">
            <v>Macheiro Especializado</v>
          </cell>
          <cell r="D568">
            <v>127</v>
          </cell>
        </row>
        <row r="569">
          <cell r="B569">
            <v>6192</v>
          </cell>
          <cell r="C569" t="str">
            <v>Macheiro II</v>
          </cell>
          <cell r="D569">
            <v>97</v>
          </cell>
        </row>
        <row r="570">
          <cell r="B570">
            <v>6132</v>
          </cell>
          <cell r="C570" t="str">
            <v>Mandrilador I</v>
          </cell>
          <cell r="D570">
            <v>72</v>
          </cell>
        </row>
        <row r="571">
          <cell r="B571">
            <v>6133</v>
          </cell>
          <cell r="C571" t="str">
            <v>Mandrilador III</v>
          </cell>
          <cell r="D571">
            <v>127</v>
          </cell>
        </row>
        <row r="572">
          <cell r="B572">
            <v>6113</v>
          </cell>
          <cell r="C572" t="str">
            <v>Mandrilador II</v>
          </cell>
          <cell r="D572">
            <v>97</v>
          </cell>
        </row>
        <row r="573">
          <cell r="B573">
            <v>6134</v>
          </cell>
          <cell r="C573" t="str">
            <v>Marceneiro I</v>
          </cell>
          <cell r="D573">
            <v>72</v>
          </cell>
        </row>
        <row r="574">
          <cell r="B574">
            <v>6135</v>
          </cell>
          <cell r="C574" t="str">
            <v>Marceneiro III</v>
          </cell>
          <cell r="D574">
            <v>127</v>
          </cell>
        </row>
        <row r="575">
          <cell r="B575">
            <v>6114</v>
          </cell>
          <cell r="C575" t="str">
            <v>Marceneiro II</v>
          </cell>
          <cell r="D575">
            <v>97</v>
          </cell>
        </row>
        <row r="576">
          <cell r="B576">
            <v>6102</v>
          </cell>
          <cell r="C576" t="str">
            <v>Mecânico Autos 1/2 Oficial</v>
          </cell>
          <cell r="D576">
            <v>72</v>
          </cell>
        </row>
        <row r="577">
          <cell r="B577">
            <v>6069</v>
          </cell>
          <cell r="C577" t="str">
            <v>Mecânico Autos Especializado</v>
          </cell>
          <cell r="D577">
            <v>127</v>
          </cell>
        </row>
        <row r="578">
          <cell r="B578">
            <v>6068</v>
          </cell>
          <cell r="C578" t="str">
            <v>Mecânico Autos Oficial</v>
          </cell>
          <cell r="D578">
            <v>97</v>
          </cell>
        </row>
        <row r="579">
          <cell r="B579">
            <v>6037</v>
          </cell>
          <cell r="C579" t="str">
            <v>Mecânico Manutenção 1/2 Oficial</v>
          </cell>
          <cell r="D579">
            <v>72</v>
          </cell>
        </row>
        <row r="580">
          <cell r="B580">
            <v>6061</v>
          </cell>
          <cell r="C580" t="str">
            <v>Mecânico Manutenção Especializado</v>
          </cell>
          <cell r="D580">
            <v>127</v>
          </cell>
        </row>
        <row r="581">
          <cell r="B581">
            <v>6036</v>
          </cell>
          <cell r="C581" t="str">
            <v>Mecânico Manutenção Oficial</v>
          </cell>
          <cell r="D581">
            <v>97</v>
          </cell>
        </row>
        <row r="582">
          <cell r="B582">
            <v>6136</v>
          </cell>
          <cell r="C582" t="str">
            <v>Mecânico Montador 1/2 Oficial</v>
          </cell>
          <cell r="D582">
            <v>72</v>
          </cell>
        </row>
        <row r="583">
          <cell r="B583">
            <v>6137</v>
          </cell>
          <cell r="C583" t="str">
            <v>Mecânico Montador Especializado</v>
          </cell>
          <cell r="D583">
            <v>127</v>
          </cell>
        </row>
        <row r="584">
          <cell r="B584">
            <v>6117</v>
          </cell>
          <cell r="C584" t="str">
            <v>Mecânico Montador Oficial</v>
          </cell>
          <cell r="D584">
            <v>97</v>
          </cell>
        </row>
        <row r="585">
          <cell r="B585">
            <v>3071</v>
          </cell>
          <cell r="C585" t="str">
            <v>Médico Trabalho  (2 horas/dia)</v>
          </cell>
          <cell r="D585">
            <v>412</v>
          </cell>
        </row>
        <row r="586">
          <cell r="B586">
            <v>6101</v>
          </cell>
          <cell r="C586" t="str">
            <v>Mestre Obras</v>
          </cell>
          <cell r="D586">
            <v>97</v>
          </cell>
        </row>
        <row r="587">
          <cell r="B587">
            <v>5339</v>
          </cell>
          <cell r="C587" t="str">
            <v>Microbiologista Jr.</v>
          </cell>
          <cell r="D587">
            <v>145</v>
          </cell>
        </row>
        <row r="588">
          <cell r="B588">
            <v>5340</v>
          </cell>
          <cell r="C588" t="str">
            <v>Microbiologista Pl.</v>
          </cell>
          <cell r="D588">
            <v>288</v>
          </cell>
        </row>
        <row r="589">
          <cell r="B589">
            <v>5341</v>
          </cell>
          <cell r="C589" t="str">
            <v>Microbiologista Sr.</v>
          </cell>
          <cell r="D589">
            <v>412</v>
          </cell>
        </row>
        <row r="590">
          <cell r="B590">
            <v>6264</v>
          </cell>
          <cell r="C590" t="str">
            <v>Modelador 1/2 Oficial</v>
          </cell>
          <cell r="D590">
            <v>72</v>
          </cell>
        </row>
        <row r="591">
          <cell r="B591">
            <v>6265</v>
          </cell>
          <cell r="C591" t="str">
            <v>Modelador Especializado</v>
          </cell>
          <cell r="D591">
            <v>127</v>
          </cell>
        </row>
        <row r="592">
          <cell r="B592">
            <v>6193</v>
          </cell>
          <cell r="C592" t="str">
            <v>Modelador II</v>
          </cell>
          <cell r="D592">
            <v>97</v>
          </cell>
        </row>
        <row r="593">
          <cell r="B593">
            <v>6266</v>
          </cell>
          <cell r="C593" t="str">
            <v>Moldador 1/2 Oficial</v>
          </cell>
          <cell r="D593">
            <v>72</v>
          </cell>
        </row>
        <row r="594">
          <cell r="B594">
            <v>6267</v>
          </cell>
          <cell r="C594" t="str">
            <v>Moldador Especializado</v>
          </cell>
          <cell r="D594">
            <v>127</v>
          </cell>
        </row>
        <row r="595">
          <cell r="B595">
            <v>6194</v>
          </cell>
          <cell r="C595" t="str">
            <v>Moldador II</v>
          </cell>
          <cell r="D595">
            <v>97</v>
          </cell>
        </row>
        <row r="596">
          <cell r="B596">
            <v>6040</v>
          </cell>
          <cell r="C596" t="str">
            <v>Montador I</v>
          </cell>
          <cell r="D596">
            <v>72</v>
          </cell>
        </row>
        <row r="597">
          <cell r="B597">
            <v>6038</v>
          </cell>
          <cell r="C597" t="str">
            <v>Montador III</v>
          </cell>
          <cell r="D597">
            <v>127</v>
          </cell>
        </row>
        <row r="598">
          <cell r="B598">
            <v>6039</v>
          </cell>
          <cell r="C598" t="str">
            <v>Montador II</v>
          </cell>
          <cell r="D598">
            <v>97</v>
          </cell>
        </row>
        <row r="599">
          <cell r="B599">
            <v>6041</v>
          </cell>
          <cell r="C599" t="str">
            <v>Motorista Administrativo</v>
          </cell>
          <cell r="D599">
            <v>97</v>
          </cell>
        </row>
        <row r="600">
          <cell r="B600">
            <v>6042</v>
          </cell>
          <cell r="C600" t="str">
            <v>Motorista Cargas</v>
          </cell>
          <cell r="D600">
            <v>97</v>
          </cell>
        </row>
        <row r="601">
          <cell r="B601">
            <v>6200</v>
          </cell>
          <cell r="C601" t="str">
            <v>Motorista Carreteiro</v>
          </cell>
          <cell r="D601">
            <v>97</v>
          </cell>
        </row>
        <row r="602">
          <cell r="B602">
            <v>6099</v>
          </cell>
          <cell r="C602" t="str">
            <v>Motorista Diretoria</v>
          </cell>
          <cell r="D602">
            <v>97</v>
          </cell>
        </row>
        <row r="603">
          <cell r="B603">
            <v>5083</v>
          </cell>
          <cell r="C603" t="str">
            <v>Nutricionista</v>
          </cell>
          <cell r="D603">
            <v>288</v>
          </cell>
        </row>
        <row r="604">
          <cell r="B604">
            <v>6098</v>
          </cell>
          <cell r="C604" t="str">
            <v>Office-Boy Mensageiro</v>
          </cell>
          <cell r="D604">
            <v>72</v>
          </cell>
        </row>
        <row r="605">
          <cell r="B605">
            <v>6233</v>
          </cell>
          <cell r="C605" t="str">
            <v>Operador Bambury I</v>
          </cell>
          <cell r="D605">
            <v>72</v>
          </cell>
        </row>
        <row r="606">
          <cell r="B606">
            <v>6235</v>
          </cell>
          <cell r="C606" t="str">
            <v>Operador Bambury III</v>
          </cell>
          <cell r="D606">
            <v>127</v>
          </cell>
        </row>
        <row r="607">
          <cell r="B607">
            <v>6234</v>
          </cell>
          <cell r="C607" t="str">
            <v>Operador Bambury II</v>
          </cell>
          <cell r="D607">
            <v>97</v>
          </cell>
        </row>
        <row r="608">
          <cell r="B608">
            <v>6206</v>
          </cell>
          <cell r="C608" t="str">
            <v>Operador Cervejaria I</v>
          </cell>
          <cell r="D608">
            <v>72</v>
          </cell>
        </row>
        <row r="609">
          <cell r="B609">
            <v>6208</v>
          </cell>
          <cell r="C609" t="str">
            <v>Operador Cervejaria III</v>
          </cell>
          <cell r="D609">
            <v>127</v>
          </cell>
        </row>
        <row r="610">
          <cell r="B610">
            <v>6207</v>
          </cell>
          <cell r="C610" t="str">
            <v>Operador Cervejaria II</v>
          </cell>
          <cell r="D610">
            <v>97</v>
          </cell>
        </row>
        <row r="611">
          <cell r="B611">
            <v>5181</v>
          </cell>
          <cell r="C611" t="str">
            <v>Operador Computador Jr.</v>
          </cell>
          <cell r="D611">
            <v>145</v>
          </cell>
        </row>
        <row r="612">
          <cell r="B612">
            <v>5021</v>
          </cell>
          <cell r="C612" t="str">
            <v>Operador Computador Pl.</v>
          </cell>
          <cell r="D612">
            <v>288</v>
          </cell>
        </row>
        <row r="613">
          <cell r="B613">
            <v>5209</v>
          </cell>
          <cell r="C613" t="str">
            <v>Operador Computador Sr.</v>
          </cell>
          <cell r="D613">
            <v>412</v>
          </cell>
        </row>
        <row r="614">
          <cell r="B614">
            <v>6198</v>
          </cell>
          <cell r="C614" t="str">
            <v>Operador Eletro-Erosão</v>
          </cell>
          <cell r="D614">
            <v>97</v>
          </cell>
        </row>
        <row r="615">
          <cell r="B615">
            <v>6043</v>
          </cell>
          <cell r="C615" t="str">
            <v>Operador Empilhadeira</v>
          </cell>
          <cell r="D615">
            <v>97</v>
          </cell>
        </row>
        <row r="616">
          <cell r="B616">
            <v>6188</v>
          </cell>
          <cell r="C616" t="str">
            <v>Operador Equipamentos Destilação</v>
          </cell>
          <cell r="D616">
            <v>97</v>
          </cell>
        </row>
        <row r="617">
          <cell r="B617">
            <v>6268</v>
          </cell>
          <cell r="C617" t="str">
            <v>Operador Fibra Óptica 1/2 Oficial</v>
          </cell>
          <cell r="D617">
            <v>72</v>
          </cell>
        </row>
        <row r="618">
          <cell r="B618">
            <v>6269</v>
          </cell>
          <cell r="C618" t="str">
            <v>Operador Fibra Óptica Especializado</v>
          </cell>
          <cell r="D618">
            <v>127</v>
          </cell>
        </row>
        <row r="619">
          <cell r="B619">
            <v>6254</v>
          </cell>
          <cell r="C619" t="str">
            <v>Operador Fibra Óptica Oficial</v>
          </cell>
          <cell r="D619">
            <v>97</v>
          </cell>
        </row>
        <row r="620">
          <cell r="B620">
            <v>6270</v>
          </cell>
          <cell r="C620" t="str">
            <v>Operador Fornos 1/2 Oficial</v>
          </cell>
          <cell r="D620">
            <v>72</v>
          </cell>
        </row>
        <row r="621">
          <cell r="B621">
            <v>6271</v>
          </cell>
          <cell r="C621" t="str">
            <v>Operador Fornos Especializado</v>
          </cell>
          <cell r="D621">
            <v>127</v>
          </cell>
        </row>
        <row r="622">
          <cell r="B622">
            <v>6119</v>
          </cell>
          <cell r="C622" t="str">
            <v>Operador Fornos II</v>
          </cell>
          <cell r="D622">
            <v>97</v>
          </cell>
        </row>
        <row r="623">
          <cell r="B623">
            <v>6196</v>
          </cell>
          <cell r="C623" t="str">
            <v>Operador Máquina Preparação Areia</v>
          </cell>
          <cell r="D623">
            <v>97</v>
          </cell>
        </row>
        <row r="624">
          <cell r="B624">
            <v>6046</v>
          </cell>
          <cell r="C624" t="str">
            <v>Operador Máquinas I</v>
          </cell>
          <cell r="D624">
            <v>72</v>
          </cell>
        </row>
        <row r="625">
          <cell r="B625">
            <v>6044</v>
          </cell>
          <cell r="C625" t="str">
            <v>Operador Máquinas III</v>
          </cell>
          <cell r="D625">
            <v>127</v>
          </cell>
        </row>
        <row r="626">
          <cell r="B626">
            <v>6045</v>
          </cell>
          <cell r="C626" t="str">
            <v>Operador Máquinas II</v>
          </cell>
          <cell r="D626">
            <v>97</v>
          </cell>
        </row>
        <row r="627">
          <cell r="B627">
            <v>6189</v>
          </cell>
          <cell r="C627" t="str">
            <v>Operador Ponte Rolante</v>
          </cell>
          <cell r="D627">
            <v>97</v>
          </cell>
        </row>
        <row r="628">
          <cell r="B628">
            <v>6250</v>
          </cell>
          <cell r="C628" t="str">
            <v>Operador Prensas I</v>
          </cell>
          <cell r="D628">
            <v>72</v>
          </cell>
        </row>
        <row r="629">
          <cell r="B629">
            <v>6251</v>
          </cell>
          <cell r="C629" t="str">
            <v>Operador Prensas III</v>
          </cell>
          <cell r="D629">
            <v>127</v>
          </cell>
        </row>
        <row r="630">
          <cell r="B630">
            <v>6047</v>
          </cell>
          <cell r="C630" t="str">
            <v>Operador Prensas II</v>
          </cell>
          <cell r="D630">
            <v>97</v>
          </cell>
        </row>
        <row r="631">
          <cell r="B631">
            <v>6204</v>
          </cell>
          <cell r="C631" t="str">
            <v>Operador Produção I</v>
          </cell>
          <cell r="D631">
            <v>72</v>
          </cell>
        </row>
        <row r="632">
          <cell r="B632">
            <v>6205</v>
          </cell>
          <cell r="C632" t="str">
            <v>Operador Produção III</v>
          </cell>
          <cell r="D632">
            <v>127</v>
          </cell>
        </row>
        <row r="633">
          <cell r="B633">
            <v>6123</v>
          </cell>
          <cell r="C633" t="str">
            <v>Operador Produção II</v>
          </cell>
          <cell r="D633">
            <v>97</v>
          </cell>
        </row>
        <row r="634">
          <cell r="B634">
            <v>6214</v>
          </cell>
          <cell r="C634" t="str">
            <v>Operador Produção Refrigerantes I</v>
          </cell>
          <cell r="D634">
            <v>72</v>
          </cell>
        </row>
        <row r="635">
          <cell r="B635">
            <v>6209</v>
          </cell>
          <cell r="C635" t="str">
            <v>Operador Produção Refrigerantes III</v>
          </cell>
          <cell r="D635">
            <v>127</v>
          </cell>
        </row>
        <row r="636">
          <cell r="B636">
            <v>6210</v>
          </cell>
          <cell r="C636" t="str">
            <v>Operador Produção Refrigerantes II</v>
          </cell>
          <cell r="D636">
            <v>97</v>
          </cell>
        </row>
        <row r="637">
          <cell r="B637">
            <v>5336</v>
          </cell>
          <cell r="C637" t="str">
            <v>Operador Telemarketing Jr.</v>
          </cell>
          <cell r="D637">
            <v>145</v>
          </cell>
        </row>
        <row r="638">
          <cell r="B638">
            <v>5117</v>
          </cell>
          <cell r="C638" t="str">
            <v>Operador Telemarketing Pl.</v>
          </cell>
          <cell r="D638">
            <v>288</v>
          </cell>
        </row>
        <row r="639">
          <cell r="B639">
            <v>5335</v>
          </cell>
          <cell r="C639" t="str">
            <v>Operador Telemarketing Sr.</v>
          </cell>
          <cell r="D639">
            <v>412</v>
          </cell>
        </row>
        <row r="640">
          <cell r="B640">
            <v>6272</v>
          </cell>
          <cell r="C640" t="str">
            <v>Operador Tornos CNC 1/2 Oficial</v>
          </cell>
          <cell r="D640">
            <v>72</v>
          </cell>
        </row>
        <row r="641">
          <cell r="B641">
            <v>6273</v>
          </cell>
          <cell r="C641" t="str">
            <v>Operador Tornos CNC Especializado</v>
          </cell>
          <cell r="D641">
            <v>127</v>
          </cell>
        </row>
        <row r="642">
          <cell r="B642">
            <v>6252</v>
          </cell>
          <cell r="C642" t="str">
            <v>Operador Tornos CNC II</v>
          </cell>
          <cell r="D642">
            <v>97</v>
          </cell>
        </row>
        <row r="643">
          <cell r="B643">
            <v>6274</v>
          </cell>
          <cell r="C643" t="str">
            <v>Operador Tornos Produção 1/2 Oficial</v>
          </cell>
          <cell r="D643">
            <v>72</v>
          </cell>
        </row>
        <row r="644">
          <cell r="B644">
            <v>6275</v>
          </cell>
          <cell r="C644" t="str">
            <v>Operador Tornos Produção Especializado</v>
          </cell>
          <cell r="D644">
            <v>127</v>
          </cell>
        </row>
        <row r="645">
          <cell r="B645">
            <v>6109</v>
          </cell>
          <cell r="C645" t="str">
            <v>Operador Tornos Produção II</v>
          </cell>
          <cell r="D645">
            <v>97</v>
          </cell>
        </row>
        <row r="646">
          <cell r="B646">
            <v>6276</v>
          </cell>
          <cell r="C646" t="str">
            <v>Operador Tratamento Água e Efluentes 1/2 Oficial</v>
          </cell>
          <cell r="D646">
            <v>72</v>
          </cell>
        </row>
        <row r="647">
          <cell r="B647">
            <v>6277</v>
          </cell>
          <cell r="C647" t="str">
            <v>Operador Tratamento Água e Efluentes Especializado</v>
          </cell>
          <cell r="D647">
            <v>127</v>
          </cell>
        </row>
        <row r="648">
          <cell r="B648">
            <v>6199</v>
          </cell>
          <cell r="C648" t="str">
            <v>Operador Tratamento Água e Efluentes II</v>
          </cell>
          <cell r="D648">
            <v>97</v>
          </cell>
        </row>
        <row r="649">
          <cell r="B649">
            <v>6280</v>
          </cell>
          <cell r="C649" t="str">
            <v>Operador Tratamento Superfícies 1/2 Oficial</v>
          </cell>
          <cell r="D649">
            <v>72</v>
          </cell>
        </row>
        <row r="650">
          <cell r="B650">
            <v>6281</v>
          </cell>
          <cell r="C650" t="str">
            <v>Operador Tratamento Superfícies Especializado</v>
          </cell>
          <cell r="D650">
            <v>127</v>
          </cell>
        </row>
        <row r="651">
          <cell r="B651">
            <v>6126</v>
          </cell>
          <cell r="C651" t="str">
            <v>Operador Tratamento Superfícies II</v>
          </cell>
          <cell r="D651">
            <v>97</v>
          </cell>
        </row>
        <row r="652">
          <cell r="B652">
            <v>6278</v>
          </cell>
          <cell r="C652" t="str">
            <v>Operador Tratamento Térmico 1/2 Oficial</v>
          </cell>
          <cell r="D652">
            <v>72</v>
          </cell>
        </row>
        <row r="653">
          <cell r="B653">
            <v>6279</v>
          </cell>
          <cell r="C653" t="str">
            <v>Operador Tratamento Térmico Especializado</v>
          </cell>
          <cell r="D653">
            <v>127</v>
          </cell>
        </row>
        <row r="654">
          <cell r="B654">
            <v>6125</v>
          </cell>
          <cell r="C654" t="str">
            <v>Operador Tratamento Térmico II</v>
          </cell>
          <cell r="D654">
            <v>97</v>
          </cell>
        </row>
        <row r="655">
          <cell r="B655">
            <v>6201</v>
          </cell>
          <cell r="C655" t="str">
            <v>Operador Utilidades I</v>
          </cell>
          <cell r="D655">
            <v>72</v>
          </cell>
        </row>
        <row r="656">
          <cell r="B656">
            <v>6203</v>
          </cell>
          <cell r="C656" t="str">
            <v>Operador Utilidades III</v>
          </cell>
          <cell r="D656">
            <v>127</v>
          </cell>
        </row>
        <row r="657">
          <cell r="B657">
            <v>6202</v>
          </cell>
          <cell r="C657" t="str">
            <v>Operador Utilidades II</v>
          </cell>
          <cell r="D657">
            <v>97</v>
          </cell>
        </row>
        <row r="658">
          <cell r="B658">
            <v>6049</v>
          </cell>
          <cell r="C658" t="str">
            <v>Pedreiro</v>
          </cell>
          <cell r="D658">
            <v>97</v>
          </cell>
        </row>
        <row r="659">
          <cell r="B659">
            <v>6253</v>
          </cell>
          <cell r="C659" t="str">
            <v>Pedreiro Refratário</v>
          </cell>
          <cell r="D659">
            <v>97</v>
          </cell>
        </row>
        <row r="660">
          <cell r="B660">
            <v>5314</v>
          </cell>
          <cell r="C660" t="str">
            <v>Pesquisador Jr.</v>
          </cell>
          <cell r="D660">
            <v>145</v>
          </cell>
        </row>
        <row r="661">
          <cell r="B661">
            <v>5292</v>
          </cell>
          <cell r="C661" t="str">
            <v>Pesquisador Pl.</v>
          </cell>
          <cell r="D661">
            <v>288</v>
          </cell>
        </row>
        <row r="662">
          <cell r="B662">
            <v>5315</v>
          </cell>
          <cell r="C662" t="str">
            <v>Pesquisador Sr.</v>
          </cell>
          <cell r="D662">
            <v>412</v>
          </cell>
        </row>
        <row r="663">
          <cell r="B663">
            <v>6107</v>
          </cell>
          <cell r="C663" t="str">
            <v>Pintor Autos Oficial</v>
          </cell>
          <cell r="D663">
            <v>97</v>
          </cell>
        </row>
        <row r="664">
          <cell r="B664">
            <v>6165</v>
          </cell>
          <cell r="C664" t="str">
            <v>Pintor Industrial</v>
          </cell>
          <cell r="D664">
            <v>97</v>
          </cell>
        </row>
        <row r="665">
          <cell r="B665">
            <v>6140</v>
          </cell>
          <cell r="C665" t="str">
            <v>Pintor Produção I</v>
          </cell>
          <cell r="D665">
            <v>72</v>
          </cell>
        </row>
        <row r="666">
          <cell r="B666">
            <v>6141</v>
          </cell>
          <cell r="C666" t="str">
            <v>Pintor Produção III</v>
          </cell>
          <cell r="D666">
            <v>127</v>
          </cell>
        </row>
        <row r="667">
          <cell r="B667">
            <v>6050</v>
          </cell>
          <cell r="C667" t="str">
            <v>Pintor Produção II</v>
          </cell>
          <cell r="D667">
            <v>97</v>
          </cell>
        </row>
        <row r="668">
          <cell r="B668">
            <v>6174</v>
          </cell>
          <cell r="C668" t="str">
            <v>Plainador Ferramenteiro 1/2 Oficial</v>
          </cell>
          <cell r="D668">
            <v>72</v>
          </cell>
        </row>
        <row r="669">
          <cell r="B669">
            <v>6175</v>
          </cell>
          <cell r="C669" t="str">
            <v>Plainador Ferramenteiro Especializado</v>
          </cell>
          <cell r="D669">
            <v>127</v>
          </cell>
        </row>
        <row r="670">
          <cell r="B670">
            <v>6070</v>
          </cell>
          <cell r="C670" t="str">
            <v>Plainador Ferramenteiro Oficial</v>
          </cell>
          <cell r="D670">
            <v>97</v>
          </cell>
        </row>
        <row r="671">
          <cell r="B671">
            <v>6176</v>
          </cell>
          <cell r="C671" t="str">
            <v>Plainador Manutenção 1/2 Oficial</v>
          </cell>
          <cell r="D671">
            <v>72</v>
          </cell>
        </row>
        <row r="672">
          <cell r="B672">
            <v>6177</v>
          </cell>
          <cell r="C672" t="str">
            <v>Plainador Manutenção Especializado</v>
          </cell>
          <cell r="D672">
            <v>127</v>
          </cell>
        </row>
        <row r="673">
          <cell r="B673">
            <v>6097</v>
          </cell>
          <cell r="C673" t="str">
            <v>Plainador Manutenção Oficial</v>
          </cell>
          <cell r="D673">
            <v>97</v>
          </cell>
        </row>
        <row r="674">
          <cell r="B674">
            <v>5229</v>
          </cell>
          <cell r="C674" t="str">
            <v>Planejador Manutenção Jr.</v>
          </cell>
          <cell r="D674">
            <v>145</v>
          </cell>
        </row>
        <row r="675">
          <cell r="B675">
            <v>5110</v>
          </cell>
          <cell r="C675" t="str">
            <v>Planejador Manutenção Pl.</v>
          </cell>
          <cell r="D675">
            <v>288</v>
          </cell>
        </row>
        <row r="676">
          <cell r="B676">
            <v>5230</v>
          </cell>
          <cell r="C676" t="str">
            <v>Planejador Manutenção Sr.</v>
          </cell>
          <cell r="D676">
            <v>412</v>
          </cell>
        </row>
        <row r="677">
          <cell r="B677">
            <v>6092</v>
          </cell>
          <cell r="C677" t="str">
            <v>Porteiro</v>
          </cell>
          <cell r="D677">
            <v>72</v>
          </cell>
        </row>
        <row r="678">
          <cell r="B678">
            <v>6051</v>
          </cell>
          <cell r="C678" t="str">
            <v>Preparador Máquinas</v>
          </cell>
          <cell r="D678">
            <v>97</v>
          </cell>
        </row>
        <row r="679">
          <cell r="B679">
            <v>6052</v>
          </cell>
          <cell r="C679" t="str">
            <v>Preparador Prensas</v>
          </cell>
          <cell r="D679">
            <v>97</v>
          </cell>
        </row>
        <row r="680">
          <cell r="B680">
            <v>5225</v>
          </cell>
          <cell r="C680" t="str">
            <v>Processista Fabricação Jr.</v>
          </cell>
          <cell r="D680">
            <v>145</v>
          </cell>
        </row>
        <row r="681">
          <cell r="B681">
            <v>5142</v>
          </cell>
          <cell r="C681" t="str">
            <v>Processista Fabricação Pl.</v>
          </cell>
          <cell r="D681">
            <v>288</v>
          </cell>
        </row>
        <row r="682">
          <cell r="B682">
            <v>5226</v>
          </cell>
          <cell r="C682" t="str">
            <v>Processista Fabricação Sr.</v>
          </cell>
          <cell r="D682">
            <v>412</v>
          </cell>
        </row>
        <row r="683">
          <cell r="B683">
            <v>5227</v>
          </cell>
          <cell r="C683" t="str">
            <v>Processista Químico Jr.</v>
          </cell>
          <cell r="D683">
            <v>145</v>
          </cell>
        </row>
        <row r="684">
          <cell r="B684">
            <v>5143</v>
          </cell>
          <cell r="C684" t="str">
            <v>Processista Químico Pl.</v>
          </cell>
          <cell r="D684">
            <v>288</v>
          </cell>
        </row>
        <row r="685">
          <cell r="B685">
            <v>5228</v>
          </cell>
          <cell r="C685" t="str">
            <v>Processista Químico Sr.</v>
          </cell>
          <cell r="D685">
            <v>412</v>
          </cell>
        </row>
        <row r="686">
          <cell r="B686">
            <v>5159</v>
          </cell>
          <cell r="C686" t="str">
            <v>Programador CNC Jr.</v>
          </cell>
          <cell r="D686">
            <v>145</v>
          </cell>
        </row>
        <row r="687">
          <cell r="B687">
            <v>5160</v>
          </cell>
          <cell r="C687" t="str">
            <v>Programador CNC Pl.</v>
          </cell>
          <cell r="D687">
            <v>288</v>
          </cell>
        </row>
        <row r="688">
          <cell r="B688">
            <v>5161</v>
          </cell>
          <cell r="C688" t="str">
            <v>Programador CNC Sr.</v>
          </cell>
          <cell r="D688">
            <v>412</v>
          </cell>
        </row>
        <row r="689">
          <cell r="B689">
            <v>5071</v>
          </cell>
          <cell r="C689" t="str">
            <v>Programador Computador Jr.</v>
          </cell>
          <cell r="D689">
            <v>145</v>
          </cell>
        </row>
        <row r="690">
          <cell r="B690">
            <v>5022</v>
          </cell>
          <cell r="C690" t="str">
            <v>Programador Computador Pl.</v>
          </cell>
          <cell r="D690">
            <v>288</v>
          </cell>
        </row>
        <row r="691">
          <cell r="B691">
            <v>5072</v>
          </cell>
          <cell r="C691" t="str">
            <v>Programador Computador Sr.</v>
          </cell>
          <cell r="D691">
            <v>412</v>
          </cell>
        </row>
        <row r="692">
          <cell r="B692">
            <v>5274</v>
          </cell>
          <cell r="C692" t="str">
            <v>Programador Home Page</v>
          </cell>
          <cell r="D692">
            <v>145</v>
          </cell>
        </row>
        <row r="693">
          <cell r="B693">
            <v>5179</v>
          </cell>
          <cell r="C693" t="str">
            <v>Programador Produção Jr.</v>
          </cell>
          <cell r="D693">
            <v>145</v>
          </cell>
        </row>
        <row r="694">
          <cell r="B694">
            <v>5023</v>
          </cell>
          <cell r="C694" t="str">
            <v>Programador Produção Pl.</v>
          </cell>
          <cell r="D694">
            <v>288</v>
          </cell>
        </row>
        <row r="695">
          <cell r="B695">
            <v>5180</v>
          </cell>
          <cell r="C695" t="str">
            <v>Programador Produção Sr.</v>
          </cell>
          <cell r="D695">
            <v>412</v>
          </cell>
        </row>
        <row r="696">
          <cell r="B696">
            <v>5163</v>
          </cell>
          <cell r="C696" t="str">
            <v>Projetista Jr.</v>
          </cell>
          <cell r="D696">
            <v>145</v>
          </cell>
        </row>
        <row r="697">
          <cell r="B697">
            <v>5024</v>
          </cell>
          <cell r="C697" t="str">
            <v>Projetista Pl.</v>
          </cell>
          <cell r="D697">
            <v>288</v>
          </cell>
        </row>
        <row r="698">
          <cell r="B698">
            <v>5164</v>
          </cell>
          <cell r="C698" t="str">
            <v>Projetista Sr.</v>
          </cell>
          <cell r="D698">
            <v>412</v>
          </cell>
        </row>
        <row r="699">
          <cell r="B699">
            <v>5334</v>
          </cell>
          <cell r="C699" t="str">
            <v>Promotor Técnico Vendas Jr.</v>
          </cell>
          <cell r="D699">
            <v>145</v>
          </cell>
        </row>
        <row r="700">
          <cell r="B700">
            <v>5333</v>
          </cell>
          <cell r="C700" t="str">
            <v>Promotor Técnico Vendas Pl.</v>
          </cell>
          <cell r="D700">
            <v>288</v>
          </cell>
        </row>
        <row r="701">
          <cell r="B701">
            <v>5332</v>
          </cell>
          <cell r="C701" t="str">
            <v>Promotor Técnico Vendas Sr.</v>
          </cell>
          <cell r="D701">
            <v>412</v>
          </cell>
        </row>
        <row r="702">
          <cell r="B702">
            <v>5241</v>
          </cell>
          <cell r="C702" t="str">
            <v>Promotor Vendas Jr.</v>
          </cell>
          <cell r="D702">
            <v>145</v>
          </cell>
        </row>
        <row r="703">
          <cell r="B703">
            <v>5111</v>
          </cell>
          <cell r="C703" t="str">
            <v>Promotor Vendas Pl.</v>
          </cell>
          <cell r="D703">
            <v>288</v>
          </cell>
        </row>
        <row r="704">
          <cell r="B704">
            <v>5242</v>
          </cell>
          <cell r="C704" t="str">
            <v>Promotor Vendas Sr.</v>
          </cell>
          <cell r="D704">
            <v>412</v>
          </cell>
        </row>
        <row r="705">
          <cell r="B705">
            <v>5212</v>
          </cell>
          <cell r="C705" t="str">
            <v>Propagandista Jr.</v>
          </cell>
          <cell r="D705">
            <v>145</v>
          </cell>
        </row>
        <row r="706">
          <cell r="B706">
            <v>5188</v>
          </cell>
          <cell r="C706" t="str">
            <v>Propagandista Pl.</v>
          </cell>
          <cell r="D706">
            <v>288</v>
          </cell>
        </row>
        <row r="707">
          <cell r="B707">
            <v>5213</v>
          </cell>
          <cell r="C707" t="str">
            <v>Propagandista Sr.</v>
          </cell>
          <cell r="D707">
            <v>412</v>
          </cell>
        </row>
        <row r="708">
          <cell r="B708">
            <v>3095</v>
          </cell>
          <cell r="C708" t="str">
            <v>Químico Jr.</v>
          </cell>
          <cell r="D708">
            <v>145</v>
          </cell>
        </row>
        <row r="709">
          <cell r="B709">
            <v>3094</v>
          </cell>
          <cell r="C709" t="str">
            <v>Químico Pl.</v>
          </cell>
          <cell r="D709">
            <v>288</v>
          </cell>
        </row>
        <row r="710">
          <cell r="B710">
            <v>3096</v>
          </cell>
          <cell r="C710" t="str">
            <v>Químico Sr.</v>
          </cell>
          <cell r="D710">
            <v>412</v>
          </cell>
        </row>
        <row r="711">
          <cell r="B711">
            <v>6195</v>
          </cell>
          <cell r="C711" t="str">
            <v>Rebarbador</v>
          </cell>
          <cell r="D711">
            <v>72</v>
          </cell>
        </row>
        <row r="712">
          <cell r="B712">
            <v>6095</v>
          </cell>
          <cell r="C712" t="str">
            <v>Recepcionista</v>
          </cell>
          <cell r="D712">
            <v>72</v>
          </cell>
        </row>
        <row r="713">
          <cell r="B713">
            <v>6144</v>
          </cell>
          <cell r="C713" t="str">
            <v>Retificador Ferramenteiro 1/2 Oficial</v>
          </cell>
          <cell r="D713">
            <v>72</v>
          </cell>
        </row>
        <row r="714">
          <cell r="B714">
            <v>6145</v>
          </cell>
          <cell r="C714" t="str">
            <v>Retificador Ferramenteiro Especializado</v>
          </cell>
          <cell r="D714">
            <v>127</v>
          </cell>
        </row>
        <row r="715">
          <cell r="B715">
            <v>6105</v>
          </cell>
          <cell r="C715" t="str">
            <v>Retificador Ferramenteiro Oficial</v>
          </cell>
          <cell r="D715">
            <v>97</v>
          </cell>
        </row>
        <row r="716">
          <cell r="B716">
            <v>6178</v>
          </cell>
          <cell r="C716" t="str">
            <v>Retificador Manutenção 1/2 Oficial</v>
          </cell>
          <cell r="D716">
            <v>72</v>
          </cell>
        </row>
        <row r="717">
          <cell r="B717">
            <v>6179</v>
          </cell>
          <cell r="C717" t="str">
            <v>Retificador Manutenção Especializado</v>
          </cell>
          <cell r="D717">
            <v>127</v>
          </cell>
        </row>
        <row r="718">
          <cell r="B718">
            <v>6094</v>
          </cell>
          <cell r="C718" t="str">
            <v>Retificador Manutenção Oficial</v>
          </cell>
          <cell r="D718">
            <v>97</v>
          </cell>
        </row>
        <row r="719">
          <cell r="B719">
            <v>5113</v>
          </cell>
          <cell r="C719" t="str">
            <v>Secretária Diretoria Bilingüe</v>
          </cell>
          <cell r="D719">
            <v>412</v>
          </cell>
        </row>
        <row r="720">
          <cell r="B720">
            <v>5081</v>
          </cell>
          <cell r="C720" t="str">
            <v>Secretária Diretoria Português</v>
          </cell>
          <cell r="D720">
            <v>412</v>
          </cell>
        </row>
        <row r="721">
          <cell r="B721">
            <v>5114</v>
          </cell>
          <cell r="C721" t="str">
            <v>Secretária Gerência Bilingüe</v>
          </cell>
          <cell r="D721">
            <v>307</v>
          </cell>
        </row>
        <row r="722">
          <cell r="B722">
            <v>5125</v>
          </cell>
          <cell r="C722" t="str">
            <v>Secretária Gerência Português</v>
          </cell>
          <cell r="D722">
            <v>235</v>
          </cell>
        </row>
        <row r="723">
          <cell r="B723">
            <v>5082</v>
          </cell>
          <cell r="C723" t="str">
            <v>Secretária Português Jr.</v>
          </cell>
          <cell r="D723">
            <v>145</v>
          </cell>
        </row>
        <row r="724">
          <cell r="B724">
            <v>5025</v>
          </cell>
          <cell r="C724" t="str">
            <v>Secretária Português Pl.</v>
          </cell>
          <cell r="D724">
            <v>288</v>
          </cell>
        </row>
        <row r="725">
          <cell r="B725">
            <v>5121</v>
          </cell>
          <cell r="C725" t="str">
            <v>Secretária Português Sr.</v>
          </cell>
          <cell r="D725">
            <v>412</v>
          </cell>
        </row>
        <row r="726">
          <cell r="B726">
            <v>5116</v>
          </cell>
          <cell r="C726" t="str">
            <v>Secretária Presidência</v>
          </cell>
          <cell r="D726">
            <v>893</v>
          </cell>
        </row>
        <row r="727">
          <cell r="B727">
            <v>5130</v>
          </cell>
          <cell r="C727" t="str">
            <v>Selecionador Pessoal</v>
          </cell>
          <cell r="D727">
            <v>288</v>
          </cell>
        </row>
        <row r="728">
          <cell r="B728">
            <v>6147</v>
          </cell>
          <cell r="C728" t="str">
            <v>Serralheiro I</v>
          </cell>
          <cell r="D728">
            <v>72</v>
          </cell>
        </row>
        <row r="729">
          <cell r="B729">
            <v>6146</v>
          </cell>
          <cell r="C729" t="str">
            <v>Serralheiro III</v>
          </cell>
          <cell r="D729">
            <v>127</v>
          </cell>
        </row>
        <row r="730">
          <cell r="B730">
            <v>6148</v>
          </cell>
          <cell r="C730" t="str">
            <v>Serralheiro II</v>
          </cell>
          <cell r="D730">
            <v>97</v>
          </cell>
        </row>
        <row r="731">
          <cell r="B731">
            <v>6093</v>
          </cell>
          <cell r="C731" t="str">
            <v>Servente Pedreiro</v>
          </cell>
          <cell r="D731">
            <v>72</v>
          </cell>
        </row>
        <row r="732">
          <cell r="B732">
            <v>6180</v>
          </cell>
          <cell r="C732" t="str">
            <v>Soldador Manutenção 1/2 Oficial</v>
          </cell>
          <cell r="D732">
            <v>72</v>
          </cell>
        </row>
        <row r="733">
          <cell r="B733">
            <v>6181</v>
          </cell>
          <cell r="C733" t="str">
            <v>Soldador Manutenção Especializado</v>
          </cell>
          <cell r="D733">
            <v>127</v>
          </cell>
        </row>
        <row r="734">
          <cell r="B734">
            <v>6053</v>
          </cell>
          <cell r="C734" t="str">
            <v>Soldador Manutenção Oficial</v>
          </cell>
          <cell r="D734">
            <v>97</v>
          </cell>
        </row>
        <row r="735">
          <cell r="B735">
            <v>6149</v>
          </cell>
          <cell r="C735" t="str">
            <v>Soldador Produção I</v>
          </cell>
          <cell r="D735">
            <v>72</v>
          </cell>
        </row>
        <row r="736">
          <cell r="B736">
            <v>6150</v>
          </cell>
          <cell r="C736" t="str">
            <v>Soldador Produção III</v>
          </cell>
          <cell r="D736">
            <v>127</v>
          </cell>
        </row>
        <row r="737">
          <cell r="B737">
            <v>6054</v>
          </cell>
          <cell r="C737" t="str">
            <v>Soldador Produção II</v>
          </cell>
          <cell r="D737">
            <v>97</v>
          </cell>
        </row>
        <row r="738">
          <cell r="B738">
            <v>5223</v>
          </cell>
          <cell r="C738" t="str">
            <v>Técnico Edificações Jr.</v>
          </cell>
          <cell r="D738">
            <v>119</v>
          </cell>
        </row>
        <row r="739">
          <cell r="B739">
            <v>5109</v>
          </cell>
          <cell r="C739" t="str">
            <v>Técnico Edificações Pl.</v>
          </cell>
          <cell r="D739">
            <v>164</v>
          </cell>
        </row>
        <row r="740">
          <cell r="B740">
            <v>5224</v>
          </cell>
          <cell r="C740" t="str">
            <v>Técnico Edificações Sr.</v>
          </cell>
          <cell r="D740">
            <v>215</v>
          </cell>
        </row>
        <row r="741">
          <cell r="B741">
            <v>5169</v>
          </cell>
          <cell r="C741" t="str">
            <v>Técnico Elétrico-Eletrônico Jr.</v>
          </cell>
          <cell r="D741">
            <v>119</v>
          </cell>
        </row>
        <row r="742">
          <cell r="B742">
            <v>5118</v>
          </cell>
          <cell r="C742" t="str">
            <v>Técnico Elétrico-Eletrônico Pl.</v>
          </cell>
          <cell r="D742">
            <v>164</v>
          </cell>
        </row>
        <row r="743">
          <cell r="B743">
            <v>5170</v>
          </cell>
          <cell r="C743" t="str">
            <v>Técnico Elétrico-Eletrônico Sr.</v>
          </cell>
          <cell r="D743">
            <v>215</v>
          </cell>
        </row>
        <row r="744">
          <cell r="B744">
            <v>5183</v>
          </cell>
          <cell r="C744" t="str">
            <v>Técnico Enfermagem</v>
          </cell>
          <cell r="D744">
            <v>164</v>
          </cell>
        </row>
        <row r="745">
          <cell r="B745">
            <v>5328</v>
          </cell>
          <cell r="C745" t="str">
            <v>Técnico Garantia e Controle Qualidade Jr.</v>
          </cell>
          <cell r="D745">
            <v>119</v>
          </cell>
        </row>
        <row r="746">
          <cell r="B746">
            <v>5337</v>
          </cell>
          <cell r="C746" t="str">
            <v>Técnico Garantia e Controle Qualidade Pl.</v>
          </cell>
          <cell r="D746">
            <v>164</v>
          </cell>
        </row>
        <row r="747">
          <cell r="B747">
            <v>5338</v>
          </cell>
          <cell r="C747" t="str">
            <v>Técnico Garantia e Controle Qualidade Sr.</v>
          </cell>
          <cell r="D747">
            <v>215</v>
          </cell>
        </row>
        <row r="748">
          <cell r="B748">
            <v>5316</v>
          </cell>
          <cell r="C748" t="str">
            <v>Técnico Instalações Jr.</v>
          </cell>
          <cell r="D748">
            <v>119</v>
          </cell>
        </row>
        <row r="749">
          <cell r="B749">
            <v>5291</v>
          </cell>
          <cell r="C749" t="str">
            <v>Técnico Instalações Pl.</v>
          </cell>
          <cell r="D749">
            <v>164</v>
          </cell>
        </row>
        <row r="750">
          <cell r="B750">
            <v>5317</v>
          </cell>
          <cell r="C750" t="str">
            <v>Técnico Instalações Sr.</v>
          </cell>
          <cell r="D750">
            <v>215</v>
          </cell>
        </row>
        <row r="751">
          <cell r="B751">
            <v>5184</v>
          </cell>
          <cell r="C751" t="str">
            <v>Técnico Laboratório Jr.</v>
          </cell>
          <cell r="D751">
            <v>119</v>
          </cell>
        </row>
        <row r="752">
          <cell r="B752">
            <v>5171</v>
          </cell>
          <cell r="C752" t="str">
            <v>Técnico Laboratório Pl.</v>
          </cell>
          <cell r="D752">
            <v>164</v>
          </cell>
        </row>
        <row r="753">
          <cell r="B753">
            <v>5185</v>
          </cell>
          <cell r="C753" t="str">
            <v>Técnico Laboratório Sr.</v>
          </cell>
          <cell r="D753">
            <v>215</v>
          </cell>
        </row>
        <row r="754">
          <cell r="B754">
            <v>5172</v>
          </cell>
          <cell r="C754" t="str">
            <v>Técnico Manutenção Jr.</v>
          </cell>
          <cell r="D754">
            <v>119</v>
          </cell>
        </row>
        <row r="755">
          <cell r="B755">
            <v>5173</v>
          </cell>
          <cell r="C755" t="str">
            <v>Técnico Manutenção Pl.</v>
          </cell>
          <cell r="D755">
            <v>164</v>
          </cell>
        </row>
        <row r="756">
          <cell r="B756">
            <v>5174</v>
          </cell>
          <cell r="C756" t="str">
            <v>Técnico Manutenção Sr.</v>
          </cell>
          <cell r="D756">
            <v>215</v>
          </cell>
        </row>
        <row r="757">
          <cell r="B757">
            <v>5175</v>
          </cell>
          <cell r="C757" t="str">
            <v>Analista Processos Jr.</v>
          </cell>
          <cell r="D757">
            <v>119</v>
          </cell>
        </row>
        <row r="758">
          <cell r="B758">
            <v>5119</v>
          </cell>
          <cell r="C758" t="str">
            <v>Analista Processos Pl.</v>
          </cell>
          <cell r="D758">
            <v>164</v>
          </cell>
        </row>
        <row r="759">
          <cell r="B759">
            <v>5176</v>
          </cell>
          <cell r="C759" t="str">
            <v>Analista Processos Sr.</v>
          </cell>
          <cell r="D759">
            <v>215</v>
          </cell>
        </row>
        <row r="760">
          <cell r="B760">
            <v>5177</v>
          </cell>
          <cell r="C760" t="str">
            <v>Técnico Químico Jr.</v>
          </cell>
          <cell r="D760">
            <v>119</v>
          </cell>
        </row>
        <row r="761">
          <cell r="B761">
            <v>5120</v>
          </cell>
          <cell r="C761" t="str">
            <v>Técnico Químico Pl.</v>
          </cell>
          <cell r="D761">
            <v>164</v>
          </cell>
        </row>
        <row r="762">
          <cell r="B762">
            <v>5178</v>
          </cell>
          <cell r="C762" t="str">
            <v>Técnico Químico Sr.</v>
          </cell>
          <cell r="D762">
            <v>215</v>
          </cell>
        </row>
        <row r="763">
          <cell r="B763">
            <v>5073</v>
          </cell>
          <cell r="C763" t="str">
            <v>Técnico Segurança Trabalho Jr.</v>
          </cell>
          <cell r="D763">
            <v>119</v>
          </cell>
        </row>
        <row r="764">
          <cell r="B764">
            <v>5026</v>
          </cell>
          <cell r="C764" t="str">
            <v>Técnico Segurança Trabalho Pl.</v>
          </cell>
          <cell r="D764">
            <v>164</v>
          </cell>
        </row>
        <row r="765">
          <cell r="B765">
            <v>5074</v>
          </cell>
          <cell r="C765" t="str">
            <v>Técnico Segurança Trabalho Sr.</v>
          </cell>
          <cell r="D765">
            <v>215</v>
          </cell>
        </row>
        <row r="766">
          <cell r="B766">
            <v>6055</v>
          </cell>
          <cell r="C766" t="str">
            <v>Telefonista</v>
          </cell>
          <cell r="D766">
            <v>97</v>
          </cell>
        </row>
        <row r="767">
          <cell r="B767">
            <v>6057</v>
          </cell>
          <cell r="C767" t="str">
            <v>Torneiro Ferramenteiro 1/2 Oficial</v>
          </cell>
          <cell r="D767">
            <v>72</v>
          </cell>
        </row>
        <row r="768">
          <cell r="B768">
            <v>6065</v>
          </cell>
          <cell r="C768" t="str">
            <v>Torneiro Ferramenteiro Especializado</v>
          </cell>
          <cell r="D768">
            <v>127</v>
          </cell>
        </row>
        <row r="769">
          <cell r="B769">
            <v>6056</v>
          </cell>
          <cell r="C769" t="str">
            <v>Torneiro Ferramenteiro Oficial</v>
          </cell>
          <cell r="D769">
            <v>97</v>
          </cell>
        </row>
        <row r="770">
          <cell r="B770">
            <v>6059</v>
          </cell>
          <cell r="C770" t="str">
            <v>Torneiro Mecânico 1/2 Oficial</v>
          </cell>
          <cell r="D770">
            <v>72</v>
          </cell>
        </row>
        <row r="771">
          <cell r="B771">
            <v>6064</v>
          </cell>
          <cell r="C771" t="str">
            <v>Torneiro Mecânico Especializado</v>
          </cell>
          <cell r="D771">
            <v>127</v>
          </cell>
        </row>
        <row r="772">
          <cell r="B772">
            <v>6058</v>
          </cell>
          <cell r="C772" t="str">
            <v>Torneiro Mecânico Oficial</v>
          </cell>
          <cell r="D772">
            <v>97</v>
          </cell>
        </row>
        <row r="773">
          <cell r="B773">
            <v>6151</v>
          </cell>
          <cell r="C773" t="str">
            <v>Torneiro Vertical 1/2 Oficial</v>
          </cell>
          <cell r="D773">
            <v>72</v>
          </cell>
        </row>
        <row r="774">
          <cell r="B774">
            <v>6153</v>
          </cell>
          <cell r="C774" t="str">
            <v>Torneiro Vertical Especializado</v>
          </cell>
          <cell r="D774">
            <v>127</v>
          </cell>
        </row>
        <row r="775">
          <cell r="B775">
            <v>6152</v>
          </cell>
          <cell r="C775" t="str">
            <v>Torneiro Vertical Oficial</v>
          </cell>
          <cell r="D775">
            <v>97</v>
          </cell>
        </row>
        <row r="776">
          <cell r="B776">
            <v>5204</v>
          </cell>
          <cell r="C776" t="str">
            <v>Vendedor Interno Jr.</v>
          </cell>
          <cell r="D776">
            <v>145</v>
          </cell>
        </row>
        <row r="777">
          <cell r="B777">
            <v>5205</v>
          </cell>
          <cell r="C777" t="str">
            <v>Vendedor Interno Pl.</v>
          </cell>
          <cell r="D777">
            <v>288</v>
          </cell>
        </row>
        <row r="778">
          <cell r="B778">
            <v>5206</v>
          </cell>
          <cell r="C778" t="str">
            <v>Vendedor Interno Sr.</v>
          </cell>
          <cell r="D778">
            <v>412</v>
          </cell>
        </row>
        <row r="779">
          <cell r="B779">
            <v>5079</v>
          </cell>
          <cell r="C779" t="str">
            <v>Vendedor Jr.</v>
          </cell>
          <cell r="D779">
            <v>145</v>
          </cell>
        </row>
        <row r="780">
          <cell r="B780">
            <v>5141</v>
          </cell>
          <cell r="C780" t="str">
            <v>Vendedor Pl.</v>
          </cell>
          <cell r="D780">
            <v>288</v>
          </cell>
        </row>
        <row r="781">
          <cell r="B781">
            <v>5080</v>
          </cell>
          <cell r="C781" t="str">
            <v>Vendedor Sr.</v>
          </cell>
          <cell r="D781">
            <v>412</v>
          </cell>
        </row>
        <row r="782">
          <cell r="B782">
            <v>5077</v>
          </cell>
          <cell r="C782" t="str">
            <v>Vendedor Técnico Jr.</v>
          </cell>
          <cell r="D782">
            <v>145</v>
          </cell>
        </row>
        <row r="783">
          <cell r="B783">
            <v>5122</v>
          </cell>
          <cell r="C783" t="str">
            <v>Vendedor Técnico Pl.</v>
          </cell>
          <cell r="D783">
            <v>288</v>
          </cell>
        </row>
        <row r="784">
          <cell r="B784">
            <v>5078</v>
          </cell>
          <cell r="C784" t="str">
            <v>Vendedor Técnico Sr.</v>
          </cell>
          <cell r="D784">
            <v>412</v>
          </cell>
        </row>
        <row r="785">
          <cell r="B785">
            <v>6060</v>
          </cell>
          <cell r="C785" t="str">
            <v>Vigia</v>
          </cell>
          <cell r="D785">
            <v>97</v>
          </cell>
        </row>
        <row r="786">
          <cell r="B786">
            <v>6213</v>
          </cell>
          <cell r="C786" t="str">
            <v>Xaropeiro I</v>
          </cell>
          <cell r="D786">
            <v>72</v>
          </cell>
        </row>
        <row r="787">
          <cell r="B787">
            <v>6212</v>
          </cell>
          <cell r="C787" t="str">
            <v>Xaropeiro III</v>
          </cell>
          <cell r="D787">
            <v>127</v>
          </cell>
        </row>
        <row r="788">
          <cell r="B788">
            <v>6211</v>
          </cell>
          <cell r="C788" t="str">
            <v>Xaropeiro II</v>
          </cell>
          <cell r="D788">
            <v>97</v>
          </cell>
        </row>
        <row r="789">
          <cell r="B789">
            <v>5250</v>
          </cell>
          <cell r="C789" t="e">
            <v>#N/A</v>
          </cell>
          <cell r="D789">
            <v>196</v>
          </cell>
        </row>
        <row r="790">
          <cell r="B790">
            <v>6186</v>
          </cell>
          <cell r="C790" t="e">
            <v>#N/A</v>
          </cell>
          <cell r="D790">
            <v>114</v>
          </cell>
        </row>
      </sheetData>
      <sheetData sheetId="2">
        <row r="3">
          <cell r="B3" t="str">
            <v>Administrador Banco de Dados Jr</v>
          </cell>
          <cell r="C3">
            <v>5345</v>
          </cell>
          <cell r="D3">
            <v>2349.92</v>
          </cell>
          <cell r="E3">
            <v>2577.862154296875</v>
          </cell>
        </row>
        <row r="4">
          <cell r="B4" t="str">
            <v>Administrador Banco de Dados Pl</v>
          </cell>
          <cell r="C4">
            <v>5346</v>
          </cell>
          <cell r="D4">
            <v>3070.92</v>
          </cell>
          <cell r="E4">
            <v>3368.799154296875</v>
          </cell>
        </row>
        <row r="5">
          <cell r="B5" t="str">
            <v>Administrador Banco de Dados Sr</v>
          </cell>
          <cell r="C5">
            <v>5347</v>
          </cell>
          <cell r="D5">
            <v>4898.14</v>
          </cell>
          <cell r="E5">
            <v>5338.972749023438</v>
          </cell>
        </row>
        <row r="6">
          <cell r="B6" t="str">
            <v>Administrador Rede Jr</v>
          </cell>
          <cell r="C6">
            <v>5348</v>
          </cell>
          <cell r="D6">
            <v>2234.56</v>
          </cell>
          <cell r="E6">
            <v>2451.312384277344</v>
          </cell>
        </row>
        <row r="7">
          <cell r="B7" t="str">
            <v>Administrador Rede Pl</v>
          </cell>
          <cell r="C7">
            <v>5349</v>
          </cell>
          <cell r="D7">
            <v>2953.5</v>
          </cell>
          <cell r="E7">
            <v>3239.9895</v>
          </cell>
        </row>
        <row r="8">
          <cell r="B8" t="str">
            <v>Administrador Rede Sr</v>
          </cell>
          <cell r="C8">
            <v>5350</v>
          </cell>
          <cell r="D8">
            <v>4682.87</v>
          </cell>
          <cell r="E8">
            <v>5104.3284277343755</v>
          </cell>
        </row>
        <row r="9">
          <cell r="B9" t="str">
            <v>Advogado Jr</v>
          </cell>
          <cell r="C9">
            <v>3130</v>
          </cell>
          <cell r="D9">
            <v>2187.17</v>
          </cell>
          <cell r="E9">
            <v>2399.325404296875</v>
          </cell>
        </row>
        <row r="10">
          <cell r="B10" t="str">
            <v>Advogado Pl</v>
          </cell>
          <cell r="C10">
            <v>3034</v>
          </cell>
          <cell r="D10">
            <v>2920.76</v>
          </cell>
          <cell r="E10">
            <v>3204.0737307128907</v>
          </cell>
        </row>
        <row r="11">
          <cell r="B11" t="str">
            <v>Advogado Sr</v>
          </cell>
          <cell r="C11">
            <v>3131</v>
          </cell>
          <cell r="D11">
            <v>4085.99</v>
          </cell>
          <cell r="E11">
            <v>4453.729089355469</v>
          </cell>
        </row>
        <row r="12">
          <cell r="B12" t="str">
            <v>Afiador Ferramentas 1/2 Oficial</v>
          </cell>
          <cell r="C12">
            <v>6240</v>
          </cell>
          <cell r="D12">
            <v>853.33</v>
          </cell>
          <cell r="E12">
            <v>921.5964184570313</v>
          </cell>
        </row>
        <row r="13">
          <cell r="B13" t="str">
            <v>Afiador Ferramentas Especializado</v>
          </cell>
          <cell r="C13">
            <v>6241</v>
          </cell>
          <cell r="D13">
            <v>1806.08</v>
          </cell>
          <cell r="E13">
            <v>1950.5663525390626</v>
          </cell>
        </row>
        <row r="14">
          <cell r="B14" t="str">
            <v>Afiador Ferramentas Oficial</v>
          </cell>
          <cell r="C14">
            <v>6076</v>
          </cell>
          <cell r="D14">
            <v>1499.14</v>
          </cell>
          <cell r="E14">
            <v>1619.0712158203125</v>
          </cell>
        </row>
        <row r="15">
          <cell r="B15" t="str">
            <v>Ajustador Ferramenteiro 1/2 Oficial</v>
          </cell>
          <cell r="C15">
            <v>6182</v>
          </cell>
          <cell r="D15">
            <v>1018.13</v>
          </cell>
          <cell r="E15">
            <v>1099.5804052734375</v>
          </cell>
        </row>
        <row r="16">
          <cell r="B16" t="str">
            <v>Ajustador Ferramenteiro Especializado</v>
          </cell>
          <cell r="C16">
            <v>6183</v>
          </cell>
          <cell r="D16">
            <v>1816.38</v>
          </cell>
          <cell r="E16">
            <v>1961.6904052734376</v>
          </cell>
        </row>
        <row r="17">
          <cell r="B17" t="str">
            <v>Ajustador Ferramenteiro Oficial</v>
          </cell>
          <cell r="C17">
            <v>6077</v>
          </cell>
          <cell r="D17">
            <v>1535.19</v>
          </cell>
          <cell r="E17">
            <v>1658.00513671875</v>
          </cell>
        </row>
        <row r="18">
          <cell r="B18" t="str">
            <v>Ajustador Mecânico 1/2 Oficial</v>
          </cell>
          <cell r="C18">
            <v>6184</v>
          </cell>
          <cell r="D18">
            <v>765.78</v>
          </cell>
          <cell r="E18">
            <v>827.0424316406251</v>
          </cell>
        </row>
        <row r="19">
          <cell r="B19" t="str">
            <v>Ajustador Mecânico Especializado</v>
          </cell>
          <cell r="C19">
            <v>6185</v>
          </cell>
          <cell r="D19">
            <v>1841.1</v>
          </cell>
          <cell r="E19">
            <v>1988.3879736328126</v>
          </cell>
        </row>
        <row r="20">
          <cell r="B20" t="str">
            <v>Ajustador Mecânico Oficial</v>
          </cell>
          <cell r="C20">
            <v>6110</v>
          </cell>
          <cell r="D20">
            <v>1420.86</v>
          </cell>
          <cell r="E20">
            <v>1534.5287841796876</v>
          </cell>
        </row>
        <row r="21">
          <cell r="B21" t="str">
            <v>Alimentador Linha Produção</v>
          </cell>
          <cell r="C21">
            <v>6197</v>
          </cell>
          <cell r="D21">
            <v>948.09</v>
          </cell>
          <cell r="E21">
            <v>1022.0410489501954</v>
          </cell>
        </row>
        <row r="22">
          <cell r="B22" t="str">
            <v>Almoxarife 1/2 Oficial</v>
          </cell>
          <cell r="C22">
            <v>6242</v>
          </cell>
          <cell r="D22">
            <v>685.44</v>
          </cell>
          <cell r="E22">
            <v>737.5334426269532</v>
          </cell>
        </row>
        <row r="23">
          <cell r="B23" t="str">
            <v>Almoxarife Especializado</v>
          </cell>
          <cell r="C23">
            <v>6243</v>
          </cell>
          <cell r="D23">
            <v>1523.86</v>
          </cell>
          <cell r="E23">
            <v>1639.6733442382813</v>
          </cell>
        </row>
        <row r="24">
          <cell r="B24" t="str">
            <v>Almoxarife Ferramentas</v>
          </cell>
          <cell r="C24">
            <v>6073</v>
          </cell>
          <cell r="D24">
            <v>1140.7</v>
          </cell>
          <cell r="E24">
            <v>1227.3931474609376</v>
          </cell>
        </row>
        <row r="25">
          <cell r="B25" t="str">
            <v>Almoxarife Oficial</v>
          </cell>
          <cell r="C25">
            <v>6009</v>
          </cell>
          <cell r="D25">
            <v>1031.52</v>
          </cell>
          <cell r="E25">
            <v>1109.915541015625</v>
          </cell>
        </row>
        <row r="26">
          <cell r="B26" t="str">
            <v>Analista Administração Pessoal Jr</v>
          </cell>
          <cell r="C26">
            <v>5237</v>
          </cell>
          <cell r="D26">
            <v>1332.28</v>
          </cell>
          <cell r="E26">
            <v>1461.5111921386717</v>
          </cell>
        </row>
        <row r="27">
          <cell r="B27" t="str">
            <v>Analista Administração Pessoal Pl</v>
          </cell>
          <cell r="C27">
            <v>5238</v>
          </cell>
          <cell r="D27">
            <v>1781.36</v>
          </cell>
          <cell r="E27">
            <v>1954.151903930664</v>
          </cell>
        </row>
        <row r="28">
          <cell r="B28" t="str">
            <v>Analista Administração Pessoal Sr</v>
          </cell>
          <cell r="C28">
            <v>5239</v>
          </cell>
          <cell r="D28">
            <v>2744.41</v>
          </cell>
          <cell r="E28">
            <v>2991.406804199219</v>
          </cell>
        </row>
        <row r="29">
          <cell r="B29" t="str">
            <v>Analista Administração Vendas Jr</v>
          </cell>
          <cell r="C29">
            <v>5035</v>
          </cell>
          <cell r="D29">
            <v>1347.73</v>
          </cell>
          <cell r="E29">
            <v>1478.4597885742187</v>
          </cell>
        </row>
        <row r="30">
          <cell r="B30" t="str">
            <v>Analista Administração Vendas Pl</v>
          </cell>
          <cell r="C30">
            <v>5003</v>
          </cell>
          <cell r="D30">
            <v>1786.51</v>
          </cell>
          <cell r="E30">
            <v>1959.8014807128907</v>
          </cell>
        </row>
        <row r="31">
          <cell r="B31" t="str">
            <v>Analista Administração Vendas Sr</v>
          </cell>
          <cell r="C31">
            <v>5036</v>
          </cell>
          <cell r="D31">
            <v>2854.62</v>
          </cell>
          <cell r="E31">
            <v>3111.535927734375</v>
          </cell>
        </row>
        <row r="32">
          <cell r="B32" t="str">
            <v>Analista Atendimento Cliente Jr</v>
          </cell>
          <cell r="C32">
            <v>5308</v>
          </cell>
          <cell r="D32">
            <v>869.81</v>
          </cell>
          <cell r="E32">
            <v>954.1815673217773</v>
          </cell>
        </row>
        <row r="33">
          <cell r="B33" t="str">
            <v>Analista Atendimento Cliente Pl</v>
          </cell>
          <cell r="C33">
            <v>5214</v>
          </cell>
          <cell r="D33">
            <v>1200.44</v>
          </cell>
          <cell r="E33">
            <v>1316.8826157226563</v>
          </cell>
        </row>
        <row r="34">
          <cell r="B34" t="str">
            <v>Analista Atendimento Cliente Sr</v>
          </cell>
          <cell r="C34">
            <v>5309</v>
          </cell>
          <cell r="D34">
            <v>1647.46</v>
          </cell>
          <cell r="E34">
            <v>1795.7313574218751</v>
          </cell>
        </row>
        <row r="35">
          <cell r="B35" t="str">
            <v>Analista Contábil Jr</v>
          </cell>
          <cell r="C35">
            <v>5031</v>
          </cell>
          <cell r="D35">
            <v>1426.01</v>
          </cell>
          <cell r="E35">
            <v>1564.3329807128905</v>
          </cell>
        </row>
        <row r="36">
          <cell r="B36" t="str">
            <v>Analista Contábil Pl</v>
          </cell>
          <cell r="C36">
            <v>5002</v>
          </cell>
          <cell r="D36">
            <v>2015.17</v>
          </cell>
          <cell r="E36">
            <v>2210.6415382080077</v>
          </cell>
        </row>
        <row r="37">
          <cell r="B37" t="str">
            <v>Analista Contábil Sr</v>
          </cell>
          <cell r="C37">
            <v>5032</v>
          </cell>
          <cell r="D37">
            <v>2757.8</v>
          </cell>
          <cell r="E37">
            <v>3006.0020532226563</v>
          </cell>
        </row>
        <row r="38">
          <cell r="B38" t="str">
            <v>Analista Contas Pagar Jr</v>
          </cell>
          <cell r="C38">
            <v>5059</v>
          </cell>
          <cell r="D38">
            <v>1473.39</v>
          </cell>
          <cell r="E38">
            <v>1616.308846069336</v>
          </cell>
        </row>
        <row r="39">
          <cell r="B39" t="str">
            <v>Analista Contas Pagar Pl</v>
          </cell>
          <cell r="C39">
            <v>5004</v>
          </cell>
          <cell r="D39">
            <v>1776.21</v>
          </cell>
          <cell r="E39">
            <v>1948.5023271484374</v>
          </cell>
        </row>
        <row r="40">
          <cell r="B40" t="str">
            <v>Analista Contas Pagar Receber Jr</v>
          </cell>
          <cell r="C40">
            <v>5305</v>
          </cell>
          <cell r="D40">
            <v>1548.58</v>
          </cell>
          <cell r="E40">
            <v>1698.7922117919923</v>
          </cell>
        </row>
        <row r="41">
          <cell r="B41" t="str">
            <v>Analista Contas Pagar Receber Pl</v>
          </cell>
          <cell r="C41">
            <v>5306</v>
          </cell>
          <cell r="D41">
            <v>1881.27</v>
          </cell>
          <cell r="E41">
            <v>2063.753211425781</v>
          </cell>
        </row>
        <row r="42">
          <cell r="B42" t="str">
            <v>Analista Contas Pagar Receber Sr</v>
          </cell>
          <cell r="C42">
            <v>5307</v>
          </cell>
          <cell r="D42">
            <v>2873.16</v>
          </cell>
          <cell r="E42">
            <v>3131.744304199219</v>
          </cell>
        </row>
        <row r="43">
          <cell r="B43" t="str">
            <v>Analista Contas Pagar Sr</v>
          </cell>
          <cell r="C43">
            <v>5060</v>
          </cell>
          <cell r="D43">
            <v>2649.65</v>
          </cell>
          <cell r="E43">
            <v>2888.118393554688</v>
          </cell>
        </row>
        <row r="44">
          <cell r="B44" t="str">
            <v>Analista Contas Receber Jr</v>
          </cell>
          <cell r="C44">
            <v>5061</v>
          </cell>
          <cell r="D44">
            <v>1294.17</v>
          </cell>
          <cell r="E44">
            <v>1419.7045382080078</v>
          </cell>
        </row>
        <row r="45">
          <cell r="B45" t="str">
            <v>Analista Contas Receber Pl</v>
          </cell>
          <cell r="C45">
            <v>5005</v>
          </cell>
          <cell r="D45">
            <v>1669.09</v>
          </cell>
          <cell r="E45">
            <v>1830.9916925048828</v>
          </cell>
        </row>
        <row r="46">
          <cell r="B46" t="str">
            <v>Analista Contas Receber Sr</v>
          </cell>
          <cell r="C46">
            <v>5062</v>
          </cell>
          <cell r="D46">
            <v>2722.78</v>
          </cell>
          <cell r="E46">
            <v>2967.830231933594</v>
          </cell>
        </row>
        <row r="47">
          <cell r="B47" t="str">
            <v>Analista Contratos Jr</v>
          </cell>
          <cell r="C47">
            <v>5342</v>
          </cell>
          <cell r="D47">
            <v>1690.72</v>
          </cell>
          <cell r="E47">
            <v>1854.719807861328</v>
          </cell>
        </row>
        <row r="48">
          <cell r="B48" t="str">
            <v>Analista Contratos Pl</v>
          </cell>
          <cell r="C48">
            <v>5343</v>
          </cell>
          <cell r="D48">
            <v>2374.64</v>
          </cell>
          <cell r="E48">
            <v>2604.979962158203</v>
          </cell>
        </row>
        <row r="49">
          <cell r="B49" t="str">
            <v>Analista Contratos Sr</v>
          </cell>
          <cell r="C49">
            <v>5344</v>
          </cell>
          <cell r="D49">
            <v>3032.81</v>
          </cell>
          <cell r="E49">
            <v>3305.762963867188</v>
          </cell>
        </row>
        <row r="50">
          <cell r="B50" t="str">
            <v>Analista Crédito Cobrança Jr</v>
          </cell>
          <cell r="C50">
            <v>5131</v>
          </cell>
          <cell r="D50">
            <v>1525.92</v>
          </cell>
          <cell r="E50">
            <v>1673.9342882080077</v>
          </cell>
        </row>
        <row r="51">
          <cell r="B51" t="str">
            <v>Analista Crédito Cobrança Pl</v>
          </cell>
          <cell r="C51">
            <v>5092</v>
          </cell>
          <cell r="D51">
            <v>2079.03</v>
          </cell>
          <cell r="E51">
            <v>2280.695942138672</v>
          </cell>
        </row>
        <row r="52">
          <cell r="B52" t="str">
            <v>Analista Crédito Cobrança Sr</v>
          </cell>
          <cell r="C52">
            <v>5132</v>
          </cell>
          <cell r="D52">
            <v>2775.31</v>
          </cell>
          <cell r="E52">
            <v>3025.0879638671877</v>
          </cell>
        </row>
        <row r="53">
          <cell r="B53" t="str">
            <v>Analista Custos Jr</v>
          </cell>
          <cell r="C53">
            <v>5063</v>
          </cell>
          <cell r="D53">
            <v>1469.27</v>
          </cell>
          <cell r="E53">
            <v>1611.789211425781</v>
          </cell>
        </row>
        <row r="54">
          <cell r="B54" t="str">
            <v>Analista Custos Pl</v>
          </cell>
          <cell r="C54">
            <v>5006</v>
          </cell>
          <cell r="D54">
            <v>2225.29</v>
          </cell>
          <cell r="E54">
            <v>2441.1431728515627</v>
          </cell>
        </row>
        <row r="55">
          <cell r="B55" t="str">
            <v>Analista Custos Sr</v>
          </cell>
          <cell r="C55">
            <v>5064</v>
          </cell>
          <cell r="D55">
            <v>3047.23</v>
          </cell>
          <cell r="E55">
            <v>3321.480678710938</v>
          </cell>
        </row>
        <row r="56">
          <cell r="B56" t="str">
            <v>Analista Desenvolvimento Produtos Jr</v>
          </cell>
          <cell r="C56">
            <v>5358</v>
          </cell>
          <cell r="D56">
            <v>1403.35</v>
          </cell>
          <cell r="E56">
            <v>1514.2146236572264</v>
          </cell>
        </row>
        <row r="57">
          <cell r="B57" t="str">
            <v>Analista Desenvolvimento Produtos Pl</v>
          </cell>
          <cell r="C57">
            <v>5359</v>
          </cell>
          <cell r="D57">
            <v>2130.53</v>
          </cell>
          <cell r="E57">
            <v>2298.841901611328</v>
          </cell>
        </row>
        <row r="58">
          <cell r="B58" t="str">
            <v>Analista Desenvolvimento Produtos Sr</v>
          </cell>
          <cell r="C58">
            <v>5360</v>
          </cell>
          <cell r="D58">
            <v>3011.18</v>
          </cell>
          <cell r="E58">
            <v>3303.2643850097656</v>
          </cell>
        </row>
        <row r="59">
          <cell r="B59" t="str">
            <v>Analista Exportação Jr</v>
          </cell>
          <cell r="C59">
            <v>5133</v>
          </cell>
          <cell r="D59">
            <v>1439.4</v>
          </cell>
          <cell r="E59">
            <v>1579.0218267822265</v>
          </cell>
        </row>
        <row r="60">
          <cell r="B60" t="str">
            <v>Analista Exportação Pl</v>
          </cell>
          <cell r="C60">
            <v>5103</v>
          </cell>
          <cell r="D60">
            <v>2091.39</v>
          </cell>
          <cell r="E60">
            <v>2294.254712158203</v>
          </cell>
        </row>
        <row r="61">
          <cell r="B61" t="str">
            <v>Analista Exportação Sr</v>
          </cell>
          <cell r="C61">
            <v>5134</v>
          </cell>
          <cell r="D61">
            <v>3083.28</v>
          </cell>
          <cell r="E61">
            <v>3360.775231933594</v>
          </cell>
        </row>
        <row r="62">
          <cell r="B62" t="str">
            <v>Analista Faturamento Jr</v>
          </cell>
          <cell r="C62">
            <v>5310</v>
          </cell>
          <cell r="D62">
            <v>1096.41</v>
          </cell>
          <cell r="E62">
            <v>1193.9905272216797</v>
          </cell>
        </row>
        <row r="63">
          <cell r="B63" t="str">
            <v>Analista Faturamento Pl</v>
          </cell>
          <cell r="C63">
            <v>5014</v>
          </cell>
          <cell r="D63">
            <v>1395.11</v>
          </cell>
          <cell r="E63">
            <v>1519.2747740478515</v>
          </cell>
        </row>
        <row r="64">
          <cell r="B64" t="str">
            <v>Analista Faturamento Sr</v>
          </cell>
          <cell r="C64">
            <v>5311</v>
          </cell>
          <cell r="D64">
            <v>1685.57</v>
          </cell>
          <cell r="E64">
            <v>1837.2712414550783</v>
          </cell>
        </row>
        <row r="65">
          <cell r="B65" t="str">
            <v>Analista Financeiro Jr</v>
          </cell>
          <cell r="C65">
            <v>5039</v>
          </cell>
          <cell r="D65">
            <v>1481.63</v>
          </cell>
          <cell r="E65">
            <v>1625.3481153564453</v>
          </cell>
        </row>
        <row r="66">
          <cell r="B66" t="str">
            <v>Analista Financeiro Pl</v>
          </cell>
          <cell r="C66">
            <v>5102</v>
          </cell>
          <cell r="D66">
            <v>2048.13</v>
          </cell>
          <cell r="E66">
            <v>2246.7984814453125</v>
          </cell>
        </row>
        <row r="67">
          <cell r="B67" t="str">
            <v>Analista Financeiro Sr</v>
          </cell>
          <cell r="C67">
            <v>5040</v>
          </cell>
          <cell r="D67">
            <v>3079.16</v>
          </cell>
          <cell r="E67">
            <v>3356.284304199219</v>
          </cell>
        </row>
        <row r="68">
          <cell r="B68" t="str">
            <v>Analista Fiscal Jr</v>
          </cell>
          <cell r="C68">
            <v>5067</v>
          </cell>
          <cell r="D68">
            <v>1525.92</v>
          </cell>
          <cell r="E68">
            <v>1673.9342882080077</v>
          </cell>
        </row>
        <row r="69">
          <cell r="B69" t="str">
            <v>Analista Fiscal Pl</v>
          </cell>
          <cell r="C69">
            <v>5123</v>
          </cell>
          <cell r="D69">
            <v>1869.94</v>
          </cell>
          <cell r="E69">
            <v>2051.324115722656</v>
          </cell>
        </row>
        <row r="70">
          <cell r="B70" t="str">
            <v>Analista Fiscal Sr</v>
          </cell>
          <cell r="C70">
            <v>5068</v>
          </cell>
          <cell r="D70">
            <v>2784.58</v>
          </cell>
          <cell r="E70">
            <v>3035.1922851562504</v>
          </cell>
        </row>
        <row r="71">
          <cell r="B71" t="str">
            <v>Analista Garantia e Controle Qualidade Jr</v>
          </cell>
          <cell r="C71">
            <v>5328</v>
          </cell>
          <cell r="D71">
            <v>1128.34</v>
          </cell>
          <cell r="E71">
            <v>1217.478823120117</v>
          </cell>
        </row>
        <row r="72">
          <cell r="B72" t="str">
            <v>Analista Garantia e Controle Qualidade Pl</v>
          </cell>
          <cell r="C72">
            <v>5337</v>
          </cell>
          <cell r="D72">
            <v>1825.65</v>
          </cell>
          <cell r="E72">
            <v>1969.8763763427733</v>
          </cell>
        </row>
        <row r="73">
          <cell r="B73" t="str">
            <v>Analista Garantia e Controle Qualidade Sr</v>
          </cell>
          <cell r="C73">
            <v>5338</v>
          </cell>
          <cell r="D73">
            <v>2275.76</v>
          </cell>
          <cell r="E73">
            <v>2496.5087307128906</v>
          </cell>
        </row>
        <row r="74">
          <cell r="B74" t="str">
            <v>Analista Importação Exportação Jr</v>
          </cell>
          <cell r="C74">
            <v>5150</v>
          </cell>
          <cell r="D74">
            <v>1589.78</v>
          </cell>
          <cell r="E74">
            <v>1743.988692138672</v>
          </cell>
        </row>
        <row r="75">
          <cell r="B75" t="str">
            <v>Analista Importação Exportação Pl</v>
          </cell>
          <cell r="C75">
            <v>5146</v>
          </cell>
          <cell r="D75">
            <v>2327.26</v>
          </cell>
          <cell r="E75">
            <v>2553.0042307128906</v>
          </cell>
        </row>
        <row r="76">
          <cell r="B76" t="str">
            <v>Analista Importação Exportação Sr</v>
          </cell>
          <cell r="C76">
            <v>5151</v>
          </cell>
          <cell r="D76">
            <v>3114.18</v>
          </cell>
          <cell r="E76">
            <v>3394.4561254882815</v>
          </cell>
        </row>
        <row r="77">
          <cell r="B77" t="str">
            <v>Analista Importação Jr</v>
          </cell>
          <cell r="C77">
            <v>5041</v>
          </cell>
          <cell r="D77">
            <v>1414.68</v>
          </cell>
          <cell r="E77">
            <v>1551.9040189208984</v>
          </cell>
        </row>
        <row r="78">
          <cell r="B78" t="str">
            <v>Analista Importação Pl</v>
          </cell>
          <cell r="C78">
            <v>5100</v>
          </cell>
          <cell r="D78">
            <v>2313.87</v>
          </cell>
          <cell r="E78">
            <v>2538.3155185546875</v>
          </cell>
        </row>
        <row r="79">
          <cell r="B79" t="str">
            <v>Analista Importação Sr</v>
          </cell>
          <cell r="C79">
            <v>5042</v>
          </cell>
          <cell r="D79">
            <v>3036.93</v>
          </cell>
          <cell r="E79">
            <v>3310.2536254882816</v>
          </cell>
        </row>
        <row r="80">
          <cell r="B80" t="str">
            <v>Analista Laboratório Jr</v>
          </cell>
          <cell r="C80">
            <v>5165</v>
          </cell>
          <cell r="D80">
            <v>1122.16</v>
          </cell>
          <cell r="E80">
            <v>1231.0095574951172</v>
          </cell>
        </row>
        <row r="81">
          <cell r="B81" t="str">
            <v>Analista Laboratório Pl</v>
          </cell>
          <cell r="C81">
            <v>5093</v>
          </cell>
          <cell r="D81">
            <v>1819.47</v>
          </cell>
          <cell r="E81">
            <v>1995.958557861328</v>
          </cell>
        </row>
        <row r="82">
          <cell r="B82" t="str">
            <v>Analista Laboratório Sr</v>
          </cell>
          <cell r="C82">
            <v>5166</v>
          </cell>
          <cell r="D82">
            <v>2486.91</v>
          </cell>
          <cell r="E82">
            <v>2710.731804199219</v>
          </cell>
        </row>
        <row r="83">
          <cell r="B83" t="str">
            <v>Analista Logística Jr</v>
          </cell>
          <cell r="C83">
            <v>5296</v>
          </cell>
          <cell r="D83">
            <v>1487.81</v>
          </cell>
          <cell r="E83">
            <v>1632.1276342773438</v>
          </cell>
        </row>
        <row r="84">
          <cell r="B84" t="str">
            <v>Analista Logística Pl</v>
          </cell>
          <cell r="C84">
            <v>5297</v>
          </cell>
          <cell r="D84">
            <v>2216.02</v>
          </cell>
          <cell r="E84">
            <v>2430.973961425781</v>
          </cell>
        </row>
        <row r="85">
          <cell r="B85" t="str">
            <v>Analista Logística Sr</v>
          </cell>
          <cell r="C85">
            <v>5298</v>
          </cell>
          <cell r="D85">
            <v>3005</v>
          </cell>
          <cell r="E85">
            <v>3275.45</v>
          </cell>
        </row>
        <row r="86">
          <cell r="B86" t="str">
            <v>Analista Marcas Patentes Jr</v>
          </cell>
          <cell r="C86">
            <v>5207</v>
          </cell>
          <cell r="D86">
            <v>1726.77</v>
          </cell>
          <cell r="E86">
            <v>1894.2667114257813</v>
          </cell>
        </row>
        <row r="87">
          <cell r="B87" t="str">
            <v>Analista Marcas Patentes Pl</v>
          </cell>
          <cell r="C87">
            <v>5189</v>
          </cell>
          <cell r="D87">
            <v>2242.8</v>
          </cell>
          <cell r="E87">
            <v>2460.351653564453</v>
          </cell>
        </row>
        <row r="88">
          <cell r="B88" t="str">
            <v>Analista Marcas Patentes Sr</v>
          </cell>
          <cell r="C88">
            <v>5208</v>
          </cell>
          <cell r="D88">
            <v>3120.36</v>
          </cell>
          <cell r="E88">
            <v>3401.192517089844</v>
          </cell>
        </row>
        <row r="89">
          <cell r="B89" t="str">
            <v>Analista Marketing Jr</v>
          </cell>
          <cell r="C89">
            <v>5293</v>
          </cell>
          <cell r="D89">
            <v>1749.43</v>
          </cell>
          <cell r="E89">
            <v>1919.1247689208983</v>
          </cell>
        </row>
        <row r="90">
          <cell r="B90" t="str">
            <v>Analista Marketing Pl</v>
          </cell>
          <cell r="C90">
            <v>5294</v>
          </cell>
          <cell r="D90">
            <v>2328.29</v>
          </cell>
          <cell r="E90">
            <v>2554.1341728515627</v>
          </cell>
        </row>
        <row r="91">
          <cell r="B91" t="str">
            <v>Analista Marketing Sr</v>
          </cell>
          <cell r="C91">
            <v>5295</v>
          </cell>
          <cell r="D91">
            <v>3259.41</v>
          </cell>
          <cell r="E91">
            <v>3552.756804199219</v>
          </cell>
        </row>
        <row r="92">
          <cell r="B92" t="str">
            <v>Analista Meio Ambiente Jr</v>
          </cell>
          <cell r="C92">
            <v>5299</v>
          </cell>
          <cell r="D92">
            <v>1601.11</v>
          </cell>
          <cell r="E92">
            <v>1756.417653930664</v>
          </cell>
        </row>
        <row r="93">
          <cell r="B93" t="str">
            <v>Analista Meio Ambiente Pl</v>
          </cell>
          <cell r="C93">
            <v>5300</v>
          </cell>
          <cell r="D93">
            <v>2023.41</v>
          </cell>
          <cell r="E93">
            <v>2219.6808074951173</v>
          </cell>
        </row>
        <row r="94">
          <cell r="B94" t="str">
            <v>Analista Meio Ambiente Sr</v>
          </cell>
          <cell r="C94">
            <v>5301</v>
          </cell>
          <cell r="D94">
            <v>2959.68</v>
          </cell>
          <cell r="E94">
            <v>3226.0511254882813</v>
          </cell>
        </row>
        <row r="95">
          <cell r="B95" t="str">
            <v>Analista Mercado Jr</v>
          </cell>
          <cell r="C95">
            <v>5210</v>
          </cell>
          <cell r="D95">
            <v>1850.37</v>
          </cell>
          <cell r="E95">
            <v>2029.8558846435546</v>
          </cell>
        </row>
        <row r="96">
          <cell r="B96" t="str">
            <v>Analista Mercado Pl</v>
          </cell>
          <cell r="C96">
            <v>5094</v>
          </cell>
          <cell r="D96">
            <v>2472.49</v>
          </cell>
          <cell r="E96">
            <v>2712.3215192871094</v>
          </cell>
        </row>
        <row r="97">
          <cell r="B97" t="str">
            <v>Analista Mercado Sr</v>
          </cell>
          <cell r="C97">
            <v>5211</v>
          </cell>
          <cell r="D97">
            <v>3308.85</v>
          </cell>
          <cell r="E97">
            <v>3606.646606445313</v>
          </cell>
        </row>
        <row r="98">
          <cell r="B98" t="str">
            <v>Analista Merchandising Jr</v>
          </cell>
          <cell r="C98">
            <v>5302</v>
          </cell>
          <cell r="D98">
            <v>1239.58</v>
          </cell>
          <cell r="E98">
            <v>1359.819211791992</v>
          </cell>
        </row>
        <row r="99">
          <cell r="B99" t="str">
            <v>Analista Merchandising Pl</v>
          </cell>
          <cell r="C99">
            <v>5303</v>
          </cell>
          <cell r="D99">
            <v>1799.9</v>
          </cell>
          <cell r="E99">
            <v>1974.4903267822265</v>
          </cell>
        </row>
        <row r="100">
          <cell r="B100" t="str">
            <v>Analista Merchandising Sr</v>
          </cell>
          <cell r="C100">
            <v>5304</v>
          </cell>
          <cell r="D100">
            <v>2415.84</v>
          </cell>
          <cell r="E100">
            <v>2633.2656958007815</v>
          </cell>
        </row>
        <row r="101">
          <cell r="B101" t="str">
            <v>Analista Negócios (Internet)</v>
          </cell>
          <cell r="C101">
            <v>5251</v>
          </cell>
          <cell r="D101">
            <v>2677.46</v>
          </cell>
          <cell r="E101">
            <v>2937.1735771484373</v>
          </cell>
        </row>
        <row r="102">
          <cell r="B102" t="str">
            <v>Analista Orçamentos Jr</v>
          </cell>
          <cell r="C102">
            <v>5312</v>
          </cell>
          <cell r="D102">
            <v>1928.65</v>
          </cell>
          <cell r="E102">
            <v>2115.7290767822265</v>
          </cell>
        </row>
        <row r="103">
          <cell r="B103" t="str">
            <v>Analista Orçamentos Pl</v>
          </cell>
          <cell r="C103">
            <v>5115</v>
          </cell>
          <cell r="D103">
            <v>2432.32</v>
          </cell>
          <cell r="E103">
            <v>2668.2551149902342</v>
          </cell>
        </row>
        <row r="104">
          <cell r="B104" t="str">
            <v>Analista Orçamentos Sr</v>
          </cell>
          <cell r="C104">
            <v>5313</v>
          </cell>
          <cell r="D104">
            <v>3052.38</v>
          </cell>
          <cell r="E104">
            <v>3327.094072265625</v>
          </cell>
        </row>
        <row r="105">
          <cell r="B105" t="str">
            <v>Analista PCP Jr</v>
          </cell>
          <cell r="C105">
            <v>5355</v>
          </cell>
          <cell r="D105">
            <v>1453.82</v>
          </cell>
          <cell r="E105">
            <v>1594.8404810791014</v>
          </cell>
        </row>
        <row r="106">
          <cell r="B106" t="str">
            <v>Analista PCP Pl</v>
          </cell>
          <cell r="C106">
            <v>5356</v>
          </cell>
          <cell r="D106">
            <v>1983.24</v>
          </cell>
          <cell r="E106">
            <v>2175.6142692871094</v>
          </cell>
        </row>
        <row r="107">
          <cell r="B107" t="str">
            <v>Analista PCP Sr</v>
          </cell>
          <cell r="C107">
            <v>5357</v>
          </cell>
          <cell r="D107">
            <v>2740.29</v>
          </cell>
          <cell r="E107">
            <v>2986.9161425781253</v>
          </cell>
        </row>
        <row r="108">
          <cell r="B108" t="str">
            <v>Analista Planejamento Econômico Financeiro Jr</v>
          </cell>
          <cell r="C108">
            <v>5322</v>
          </cell>
          <cell r="D108">
            <v>2207.78</v>
          </cell>
          <cell r="E108">
            <v>2421.934692138672</v>
          </cell>
        </row>
        <row r="109">
          <cell r="B109" t="str">
            <v>Analista Planejamento Econômico Financeiro Pl</v>
          </cell>
          <cell r="C109">
            <v>5323</v>
          </cell>
          <cell r="D109">
            <v>2715.57</v>
          </cell>
          <cell r="E109">
            <v>2978.980364990234</v>
          </cell>
        </row>
        <row r="110">
          <cell r="B110" t="str">
            <v>Analista Planejamento Econômico Financeiro Sr</v>
          </cell>
          <cell r="C110">
            <v>5324</v>
          </cell>
          <cell r="D110">
            <v>3466.44</v>
          </cell>
          <cell r="E110">
            <v>3778.419536132813</v>
          </cell>
        </row>
        <row r="111">
          <cell r="B111" t="str">
            <v>Analista Planejamento Materiais Jr</v>
          </cell>
          <cell r="C111">
            <v>5139</v>
          </cell>
          <cell r="D111">
            <v>1569.18</v>
          </cell>
          <cell r="E111">
            <v>1721.3905189208983</v>
          </cell>
        </row>
        <row r="112">
          <cell r="B112" t="str">
            <v>Analista Planejamento Materiais Pl</v>
          </cell>
          <cell r="C112">
            <v>5097</v>
          </cell>
          <cell r="D112">
            <v>2020.32</v>
          </cell>
          <cell r="E112">
            <v>2216.2909810791016</v>
          </cell>
        </row>
        <row r="113">
          <cell r="B113" t="str">
            <v>Analista Planejamento Materiais Sr</v>
          </cell>
          <cell r="C113">
            <v>5140</v>
          </cell>
          <cell r="D113">
            <v>3095.64</v>
          </cell>
          <cell r="E113">
            <v>3374.2474829101566</v>
          </cell>
        </row>
        <row r="114">
          <cell r="B114" t="str">
            <v>Analista Processos Jr</v>
          </cell>
          <cell r="C114">
            <v>5175</v>
          </cell>
          <cell r="D114">
            <v>1321.98</v>
          </cell>
          <cell r="E114">
            <v>1426.416398925781</v>
          </cell>
        </row>
        <row r="115">
          <cell r="B115" t="str">
            <v>Analista Processos Pl</v>
          </cell>
          <cell r="C115">
            <v>5119</v>
          </cell>
          <cell r="D115">
            <v>2179.97</v>
          </cell>
          <cell r="E115">
            <v>2352.1875983886716</v>
          </cell>
        </row>
        <row r="116">
          <cell r="B116" t="str">
            <v>Analista Processos Sr</v>
          </cell>
          <cell r="C116">
            <v>5176</v>
          </cell>
          <cell r="D116">
            <v>2543.56</v>
          </cell>
          <cell r="E116">
            <v>2790.285384277344</v>
          </cell>
        </row>
        <row r="117">
          <cell r="B117" t="str">
            <v>Analista Programador Jr</v>
          </cell>
          <cell r="C117">
            <v>5047</v>
          </cell>
          <cell r="D117">
            <v>1474.42</v>
          </cell>
          <cell r="E117">
            <v>1617.4387882080077</v>
          </cell>
        </row>
        <row r="118">
          <cell r="B118" t="str">
            <v>Analista Programador Pl</v>
          </cell>
          <cell r="C118">
            <v>5096</v>
          </cell>
          <cell r="D118">
            <v>2374.64</v>
          </cell>
          <cell r="E118">
            <v>2604.979962158203</v>
          </cell>
        </row>
        <row r="119">
          <cell r="B119" t="str">
            <v>Analista Programador Sr</v>
          </cell>
          <cell r="C119">
            <v>5048</v>
          </cell>
          <cell r="D119">
            <v>3123.45</v>
          </cell>
          <cell r="E119">
            <v>3404.560446777344</v>
          </cell>
        </row>
        <row r="120">
          <cell r="B120" t="str">
            <v>Analista Promoção Vendas Jr</v>
          </cell>
          <cell r="C120">
            <v>5107</v>
          </cell>
          <cell r="D120">
            <v>1681.45</v>
          </cell>
          <cell r="E120">
            <v>1844.5505964355468</v>
          </cell>
        </row>
        <row r="121">
          <cell r="B121" t="str">
            <v>Analista Promoção Vendas Pl</v>
          </cell>
          <cell r="C121">
            <v>5033</v>
          </cell>
          <cell r="D121">
            <v>2420.99</v>
          </cell>
          <cell r="E121">
            <v>2655.8260192871094</v>
          </cell>
        </row>
        <row r="122">
          <cell r="B122" t="str">
            <v>Analista Promoção Vendas Sr</v>
          </cell>
          <cell r="C122">
            <v>5034</v>
          </cell>
          <cell r="D122">
            <v>2917.45</v>
          </cell>
          <cell r="E122">
            <v>3180.020446777344</v>
          </cell>
        </row>
        <row r="123">
          <cell r="B123" t="str">
            <v>Analista Químico Jr</v>
          </cell>
          <cell r="C123">
            <v>5231</v>
          </cell>
          <cell r="D123">
            <v>1262.24</v>
          </cell>
          <cell r="E123">
            <v>1380.8905493164064</v>
          </cell>
        </row>
        <row r="124">
          <cell r="B124" t="str">
            <v>Analista Químico Pl</v>
          </cell>
          <cell r="C124">
            <v>5144</v>
          </cell>
          <cell r="D124">
            <v>1801.96</v>
          </cell>
          <cell r="E124">
            <v>1971.344197265625</v>
          </cell>
        </row>
        <row r="125">
          <cell r="B125" t="str">
            <v>Analista Químico Sr</v>
          </cell>
          <cell r="C125">
            <v>5232</v>
          </cell>
          <cell r="D125">
            <v>2436.44</v>
          </cell>
          <cell r="E125">
            <v>2655.7195361328127</v>
          </cell>
        </row>
        <row r="126">
          <cell r="B126" t="str">
            <v>Analista Recursos Humanos Jr</v>
          </cell>
          <cell r="C126">
            <v>5049</v>
          </cell>
          <cell r="D126">
            <v>1536.22</v>
          </cell>
          <cell r="E126">
            <v>1685.233307861328</v>
          </cell>
        </row>
        <row r="127">
          <cell r="B127" t="str">
            <v>Analista Recursos Humanos Pl</v>
          </cell>
          <cell r="C127">
            <v>5007</v>
          </cell>
          <cell r="D127">
            <v>2274.73</v>
          </cell>
          <cell r="E127">
            <v>2495.3787885742186</v>
          </cell>
        </row>
        <row r="128">
          <cell r="B128" t="str">
            <v>Analista Recursos Humanos Sr</v>
          </cell>
          <cell r="C128">
            <v>5050</v>
          </cell>
          <cell r="D128">
            <v>3020.45</v>
          </cell>
          <cell r="E128">
            <v>3292.290446777344</v>
          </cell>
        </row>
        <row r="129">
          <cell r="B129" t="str">
            <v>Analista Remuneração Jr</v>
          </cell>
          <cell r="C129">
            <v>5233</v>
          </cell>
          <cell r="D129">
            <v>1859.64</v>
          </cell>
          <cell r="E129">
            <v>2040.0250960693359</v>
          </cell>
        </row>
        <row r="130">
          <cell r="B130" t="str">
            <v>Analista Remuneração Pl</v>
          </cell>
          <cell r="C130">
            <v>5234</v>
          </cell>
          <cell r="D130">
            <v>2368.46</v>
          </cell>
          <cell r="E130">
            <v>2598.2005771484373</v>
          </cell>
        </row>
        <row r="131">
          <cell r="B131" t="str">
            <v>Analista Remuneração Sr</v>
          </cell>
          <cell r="C131">
            <v>5235</v>
          </cell>
          <cell r="D131">
            <v>3016.33</v>
          </cell>
          <cell r="E131">
            <v>3287.7997851562504</v>
          </cell>
        </row>
        <row r="132">
          <cell r="B132" t="str">
            <v>Analista Sistemas - Mainframe - Jr</v>
          </cell>
          <cell r="C132">
            <v>5051</v>
          </cell>
          <cell r="D132">
            <v>2522.96</v>
          </cell>
          <cell r="E132">
            <v>2767.6870771484373</v>
          </cell>
        </row>
        <row r="133">
          <cell r="B133" t="str">
            <v>Analista Sistemas - Mainframe - Pl</v>
          </cell>
          <cell r="C133">
            <v>5001</v>
          </cell>
          <cell r="D133">
            <v>3051.35</v>
          </cell>
          <cell r="E133">
            <v>3347.331057128906</v>
          </cell>
        </row>
        <row r="134">
          <cell r="B134" t="str">
            <v>Analista Sistemas - Mainframe - Sr</v>
          </cell>
          <cell r="C134">
            <v>5052</v>
          </cell>
          <cell r="D134">
            <v>4941.4</v>
          </cell>
          <cell r="E134">
            <v>5386.1258935546875</v>
          </cell>
        </row>
        <row r="135">
          <cell r="B135" t="str">
            <v>Analista Sistemas Jr</v>
          </cell>
          <cell r="C135">
            <v>5135</v>
          </cell>
          <cell r="D135">
            <v>2108.9</v>
          </cell>
          <cell r="E135">
            <v>2313.4631928710937</v>
          </cell>
        </row>
        <row r="136">
          <cell r="B136" t="str">
            <v>Analista Sistemas Pl</v>
          </cell>
          <cell r="C136">
            <v>5136</v>
          </cell>
          <cell r="D136">
            <v>3120.36</v>
          </cell>
          <cell r="E136">
            <v>3423.035037841797</v>
          </cell>
        </row>
        <row r="137">
          <cell r="B137" t="str">
            <v>Analista Sistemas Qualidade Jr</v>
          </cell>
          <cell r="C137">
            <v>5156</v>
          </cell>
          <cell r="D137">
            <v>1436.31</v>
          </cell>
          <cell r="E137">
            <v>1575.6321342773438</v>
          </cell>
        </row>
        <row r="138">
          <cell r="B138" t="str">
            <v>Analista Sistemas Qualidade Pl</v>
          </cell>
          <cell r="C138">
            <v>5157</v>
          </cell>
          <cell r="D138">
            <v>2203.66</v>
          </cell>
          <cell r="E138">
            <v>2417.4149235839845</v>
          </cell>
        </row>
        <row r="139">
          <cell r="B139" t="str">
            <v>Analista Sistemas Qualidade Sr</v>
          </cell>
          <cell r="C139">
            <v>5158</v>
          </cell>
          <cell r="D139">
            <v>2993.67</v>
          </cell>
          <cell r="E139">
            <v>3263.10021484375</v>
          </cell>
        </row>
        <row r="140">
          <cell r="B140" t="str">
            <v>Analista Sistemas Sr</v>
          </cell>
          <cell r="C140">
            <v>5098</v>
          </cell>
          <cell r="D140">
            <v>4436.7</v>
          </cell>
          <cell r="E140">
            <v>4836.003212890625</v>
          </cell>
        </row>
        <row r="141">
          <cell r="B141" t="str">
            <v>Analista Software Jr</v>
          </cell>
          <cell r="C141">
            <v>5053</v>
          </cell>
          <cell r="D141">
            <v>1973.97</v>
          </cell>
          <cell r="E141">
            <v>2165.445057861328</v>
          </cell>
        </row>
        <row r="142">
          <cell r="B142" t="str">
            <v>Analista Software Pl</v>
          </cell>
          <cell r="C142">
            <v>5101</v>
          </cell>
          <cell r="D142">
            <v>2813.42</v>
          </cell>
          <cell r="E142">
            <v>3086.321654296875</v>
          </cell>
        </row>
        <row r="143">
          <cell r="B143" t="str">
            <v>Analista Software Sr</v>
          </cell>
          <cell r="C143">
            <v>5054</v>
          </cell>
          <cell r="D143">
            <v>4024.7</v>
          </cell>
          <cell r="E143">
            <v>4386.922946777344</v>
          </cell>
        </row>
        <row r="144">
          <cell r="B144" t="str">
            <v>Analista Suporte Sistemas - Mainframe - Jr</v>
          </cell>
          <cell r="C144">
            <v>5055</v>
          </cell>
          <cell r="D144">
            <v>2017.23</v>
          </cell>
          <cell r="E144">
            <v>2212.9012885742186</v>
          </cell>
        </row>
        <row r="145">
          <cell r="B145" t="str">
            <v>Analista Suporte Sistemas - Mainframe - Pl</v>
          </cell>
          <cell r="C145">
            <v>5104</v>
          </cell>
          <cell r="D145">
            <v>3122.42</v>
          </cell>
          <cell r="E145">
            <v>3425.294654296875</v>
          </cell>
        </row>
        <row r="146">
          <cell r="B146" t="str">
            <v>Analista Suporte Sistemas - Mainframe - Sr</v>
          </cell>
          <cell r="C146">
            <v>5056</v>
          </cell>
          <cell r="D146">
            <v>4511.89</v>
          </cell>
          <cell r="E146">
            <v>4917.960249023437</v>
          </cell>
        </row>
        <row r="147">
          <cell r="B147" t="str">
            <v>Analista Suporte Sistemas Jr</v>
          </cell>
          <cell r="C147">
            <v>5058</v>
          </cell>
          <cell r="D147">
            <v>2027.53</v>
          </cell>
          <cell r="E147">
            <v>2224.200442138672</v>
          </cell>
        </row>
        <row r="148">
          <cell r="B148" t="str">
            <v>Analista Suporte Sistemas Pl</v>
          </cell>
          <cell r="C148">
            <v>5105</v>
          </cell>
          <cell r="D148">
            <v>2980.28</v>
          </cell>
          <cell r="E148">
            <v>3269.3671921386717</v>
          </cell>
        </row>
        <row r="149">
          <cell r="B149" t="str">
            <v>Analista Suporte Sistemas Sr</v>
          </cell>
          <cell r="C149">
            <v>5057</v>
          </cell>
          <cell r="D149">
            <v>4314.13</v>
          </cell>
          <cell r="E149">
            <v>4702.401572265625</v>
          </cell>
        </row>
        <row r="150">
          <cell r="B150" t="str">
            <v>Analista Tecnologia Informação Jr</v>
          </cell>
          <cell r="C150">
            <v>5325</v>
          </cell>
          <cell r="D150">
            <v>2225.29</v>
          </cell>
          <cell r="E150">
            <v>2441.1431728515627</v>
          </cell>
        </row>
        <row r="151">
          <cell r="B151" t="str">
            <v>Analista Tecnologia Informação Pl</v>
          </cell>
          <cell r="C151">
            <v>5326</v>
          </cell>
          <cell r="D151">
            <v>3137.87</v>
          </cell>
          <cell r="E151">
            <v>3442.2435185546874</v>
          </cell>
        </row>
        <row r="152">
          <cell r="B152" t="str">
            <v>Analista Tecnologia Informação Sr</v>
          </cell>
          <cell r="C152">
            <v>5327</v>
          </cell>
          <cell r="D152">
            <v>4641.67</v>
          </cell>
          <cell r="E152">
            <v>5059.420214843751</v>
          </cell>
        </row>
        <row r="153">
          <cell r="B153" t="str">
            <v>Analista Tesouraria Jr</v>
          </cell>
          <cell r="C153">
            <v>5137</v>
          </cell>
          <cell r="D153">
            <v>1497.08</v>
          </cell>
          <cell r="E153">
            <v>1642.296711791992</v>
          </cell>
        </row>
        <row r="154">
          <cell r="B154" t="str">
            <v>Analista Tesouraria Pl</v>
          </cell>
          <cell r="C154">
            <v>5124</v>
          </cell>
          <cell r="D154">
            <v>1971.91</v>
          </cell>
          <cell r="E154">
            <v>2163.1853074951173</v>
          </cell>
        </row>
        <row r="155">
          <cell r="B155" t="str">
            <v>Analista Tesouraria Sr</v>
          </cell>
          <cell r="C155">
            <v>5138</v>
          </cell>
          <cell r="D155">
            <v>3078.13</v>
          </cell>
          <cell r="E155">
            <v>3355.161572265625</v>
          </cell>
        </row>
        <row r="156">
          <cell r="B156" t="str">
            <v>Analista Treinamento (Vendas) Jr</v>
          </cell>
          <cell r="C156">
            <v>5192</v>
          </cell>
          <cell r="D156">
            <v>2018.26</v>
          </cell>
          <cell r="E156">
            <v>2214.0312307128906</v>
          </cell>
        </row>
        <row r="157">
          <cell r="B157" t="str">
            <v>Analista Treinamento (Vendas) Pl</v>
          </cell>
          <cell r="C157">
            <v>5193</v>
          </cell>
          <cell r="D157">
            <v>2553.86</v>
          </cell>
          <cell r="E157">
            <v>2801.5845378417966</v>
          </cell>
        </row>
        <row r="158">
          <cell r="B158" t="str">
            <v>Analista Treinamento (Vendas) Sr</v>
          </cell>
          <cell r="C158">
            <v>5194</v>
          </cell>
          <cell r="D158">
            <v>3322.24</v>
          </cell>
          <cell r="E158">
            <v>3621.241589355469</v>
          </cell>
        </row>
        <row r="159">
          <cell r="B159" t="str">
            <v>Analista Treinamento e Desenvolvimento Jr</v>
          </cell>
          <cell r="C159">
            <v>5065</v>
          </cell>
          <cell r="D159">
            <v>1551.67</v>
          </cell>
          <cell r="E159">
            <v>1702.1820382080077</v>
          </cell>
        </row>
        <row r="160">
          <cell r="B160" t="str">
            <v>Analista Treinamento e Desenvolvimento Pl</v>
          </cell>
          <cell r="C160">
            <v>5008</v>
          </cell>
          <cell r="D160">
            <v>2287.09</v>
          </cell>
          <cell r="E160">
            <v>2508.9378264160155</v>
          </cell>
        </row>
        <row r="161">
          <cell r="B161" t="str">
            <v>Analista Treinamento e Desenvolvimento Sr</v>
          </cell>
          <cell r="C161">
            <v>5066</v>
          </cell>
          <cell r="D161">
            <v>3219.24</v>
          </cell>
          <cell r="E161">
            <v>3508.971589355469</v>
          </cell>
        </row>
        <row r="162">
          <cell r="B162" t="str">
            <v>Apontador Produção</v>
          </cell>
          <cell r="C162">
            <v>6010</v>
          </cell>
          <cell r="D162">
            <v>936.76</v>
          </cell>
          <cell r="E162">
            <v>1009.8272905273438</v>
          </cell>
        </row>
        <row r="163">
          <cell r="B163" t="str">
            <v>Arquiteto Jr</v>
          </cell>
          <cell r="C163">
            <v>3132</v>
          </cell>
          <cell r="D163">
            <v>2151.53</v>
          </cell>
          <cell r="E163">
            <v>2345.167731933594</v>
          </cell>
        </row>
        <row r="164">
          <cell r="B164" t="str">
            <v>Arquiteto Pl</v>
          </cell>
          <cell r="C164">
            <v>3066</v>
          </cell>
          <cell r="D164">
            <v>2789.09</v>
          </cell>
          <cell r="E164">
            <v>3040.1081958007817</v>
          </cell>
        </row>
        <row r="165">
          <cell r="B165" t="str">
            <v>Arquiteto Sr</v>
          </cell>
          <cell r="C165">
            <v>3133</v>
          </cell>
          <cell r="D165">
            <v>3951.35</v>
          </cell>
          <cell r="E165">
            <v>4306.971606445313</v>
          </cell>
        </row>
        <row r="166">
          <cell r="B166" t="str">
            <v>Assistente Administrativo Jr</v>
          </cell>
          <cell r="C166">
            <v>5319</v>
          </cell>
          <cell r="D166">
            <v>906.89</v>
          </cell>
          <cell r="E166">
            <v>978.534325805664</v>
          </cell>
        </row>
        <row r="167">
          <cell r="B167" t="str">
            <v>Assistente Administrativo Pl</v>
          </cell>
          <cell r="C167">
            <v>5320</v>
          </cell>
          <cell r="D167">
            <v>1329.19</v>
          </cell>
          <cell r="E167">
            <v>1436.8543266601562</v>
          </cell>
        </row>
        <row r="168">
          <cell r="B168" t="str">
            <v>Assistente Administrativo Sr</v>
          </cell>
          <cell r="C168">
            <v>5321</v>
          </cell>
          <cell r="D168">
            <v>1765.91</v>
          </cell>
          <cell r="E168">
            <v>1937.203307495117</v>
          </cell>
        </row>
        <row r="169">
          <cell r="B169" t="str">
            <v>Assistente Jurídico</v>
          </cell>
          <cell r="C169">
            <v>5283</v>
          </cell>
          <cell r="D169">
            <v>1571.24</v>
          </cell>
          <cell r="E169">
            <v>1723.6502692871093</v>
          </cell>
        </row>
        <row r="170">
          <cell r="B170" t="str">
            <v>Assistente Marketing</v>
          </cell>
          <cell r="C170">
            <v>5190</v>
          </cell>
          <cell r="D170">
            <v>1258.12</v>
          </cell>
          <cell r="E170">
            <v>1380.1576346435547</v>
          </cell>
        </row>
        <row r="171">
          <cell r="B171" t="str">
            <v>Assistente Social</v>
          </cell>
          <cell r="C171">
            <v>5090</v>
          </cell>
          <cell r="D171">
            <v>2335.5</v>
          </cell>
          <cell r="E171">
            <v>2562.0434999999998</v>
          </cell>
        </row>
        <row r="172">
          <cell r="B172" t="str">
            <v>Assistente Técnico Jr</v>
          </cell>
          <cell r="C172">
            <v>5186</v>
          </cell>
          <cell r="D172">
            <v>1658.79</v>
          </cell>
          <cell r="E172">
            <v>1819.6926728515625</v>
          </cell>
        </row>
        <row r="173">
          <cell r="B173" t="str">
            <v>Assistente Técnico Pl</v>
          </cell>
          <cell r="C173">
            <v>5091</v>
          </cell>
          <cell r="D173">
            <v>2618.75</v>
          </cell>
          <cell r="E173">
            <v>2872.7687499999997</v>
          </cell>
        </row>
        <row r="174">
          <cell r="B174" t="str">
            <v>Assistente Técnico Sr</v>
          </cell>
          <cell r="C174">
            <v>5187</v>
          </cell>
          <cell r="D174">
            <v>3436.57</v>
          </cell>
          <cell r="E174">
            <v>3745.861374511719</v>
          </cell>
        </row>
        <row r="175">
          <cell r="B175" t="str">
            <v>Atendente Enfermagem</v>
          </cell>
          <cell r="C175">
            <v>6017</v>
          </cell>
          <cell r="D175">
            <v>648.36</v>
          </cell>
          <cell r="E175">
            <v>700.2287841796875</v>
          </cell>
        </row>
        <row r="176">
          <cell r="B176" t="str">
            <v>Auditor Interno</v>
          </cell>
          <cell r="C176">
            <v>5290</v>
          </cell>
          <cell r="D176">
            <v>2179</v>
          </cell>
          <cell r="E176">
            <v>2390.363</v>
          </cell>
        </row>
        <row r="177">
          <cell r="B177" t="str">
            <v>Auditor Qualidade</v>
          </cell>
          <cell r="C177">
            <v>5289</v>
          </cell>
          <cell r="D177">
            <v>1709.26</v>
          </cell>
          <cell r="E177">
            <v>1875.0582307128907</v>
          </cell>
        </row>
        <row r="178">
          <cell r="B178" t="str">
            <v>Auxiliar Administração Pessoal</v>
          </cell>
          <cell r="C178">
            <v>6259</v>
          </cell>
          <cell r="D178">
            <v>858.48</v>
          </cell>
          <cell r="E178">
            <v>927.15837890625</v>
          </cell>
        </row>
        <row r="179">
          <cell r="B179" t="str">
            <v>Auxiliar Administração Vendas</v>
          </cell>
          <cell r="C179">
            <v>6012</v>
          </cell>
          <cell r="D179">
            <v>859.51</v>
          </cell>
          <cell r="E179">
            <v>928.270810546875</v>
          </cell>
        </row>
        <row r="180">
          <cell r="B180" t="str">
            <v>Auxiliar Administrativo</v>
          </cell>
          <cell r="C180">
            <v>6084</v>
          </cell>
          <cell r="D180">
            <v>694.71</v>
          </cell>
          <cell r="E180">
            <v>750.2868237304688</v>
          </cell>
        </row>
        <row r="181">
          <cell r="B181" t="str">
            <v>Auxiliar Almoxarifado</v>
          </cell>
          <cell r="C181">
            <v>6001</v>
          </cell>
          <cell r="D181">
            <v>626.73</v>
          </cell>
          <cell r="E181">
            <v>676.8683789062501</v>
          </cell>
        </row>
        <row r="182">
          <cell r="B182" t="str">
            <v>Auxiliar Caminhão</v>
          </cell>
          <cell r="C182">
            <v>6004</v>
          </cell>
          <cell r="D182">
            <v>575.23</v>
          </cell>
          <cell r="E182">
            <v>621.2483789062501</v>
          </cell>
        </row>
        <row r="183">
          <cell r="B183" t="str">
            <v>Auxiliar Compras</v>
          </cell>
          <cell r="C183">
            <v>6013</v>
          </cell>
          <cell r="D183">
            <v>862.6</v>
          </cell>
          <cell r="E183">
            <v>931.6079736328126</v>
          </cell>
        </row>
        <row r="184">
          <cell r="B184" t="str">
            <v>Auxiliar Contabilidade</v>
          </cell>
          <cell r="C184">
            <v>6011</v>
          </cell>
          <cell r="D184">
            <v>922.34</v>
          </cell>
          <cell r="E184">
            <v>996.1272290039063</v>
          </cell>
        </row>
        <row r="185">
          <cell r="B185" t="str">
            <v>Auxiliar Contas Pagar</v>
          </cell>
          <cell r="C185">
            <v>6014</v>
          </cell>
          <cell r="D185">
            <v>789.47</v>
          </cell>
          <cell r="E185">
            <v>852.627568359375</v>
          </cell>
        </row>
        <row r="186">
          <cell r="B186" t="str">
            <v>Auxiliar Contas Pagar e Receber</v>
          </cell>
          <cell r="C186">
            <v>6285</v>
          </cell>
          <cell r="D186">
            <v>836.85</v>
          </cell>
          <cell r="E186">
            <v>903.7979736328126</v>
          </cell>
        </row>
        <row r="187">
          <cell r="B187" t="str">
            <v>Auxiliar Contas Receber</v>
          </cell>
          <cell r="C187">
            <v>6015</v>
          </cell>
          <cell r="D187">
            <v>796.68</v>
          </cell>
          <cell r="E187">
            <v>860.4143920898438</v>
          </cell>
        </row>
        <row r="188">
          <cell r="B188" t="str">
            <v>Auxiliar Controle Qualidade</v>
          </cell>
          <cell r="C188">
            <v>6002</v>
          </cell>
          <cell r="D188">
            <v>691.62</v>
          </cell>
          <cell r="E188">
            <v>746.9495947265625</v>
          </cell>
        </row>
        <row r="189">
          <cell r="B189" t="str">
            <v>Auxiliar Cores</v>
          </cell>
          <cell r="C189">
            <v>6239</v>
          </cell>
          <cell r="D189">
            <v>559.78</v>
          </cell>
          <cell r="E189">
            <v>604.562431640625</v>
          </cell>
        </row>
        <row r="190">
          <cell r="B190" t="str">
            <v>Auxiliar Cozinha</v>
          </cell>
          <cell r="C190">
            <v>6155</v>
          </cell>
          <cell r="D190">
            <v>469.14</v>
          </cell>
          <cell r="E190">
            <v>506.6712158203125</v>
          </cell>
        </row>
        <row r="191">
          <cell r="B191" t="str">
            <v>Auxiliar Crédito e Cobrança</v>
          </cell>
          <cell r="C191">
            <v>6286</v>
          </cell>
          <cell r="D191">
            <v>835.82</v>
          </cell>
          <cell r="E191">
            <v>902.6856079101564</v>
          </cell>
        </row>
        <row r="192">
          <cell r="B192" t="str">
            <v>Auxiliar Custos</v>
          </cell>
          <cell r="C192">
            <v>6016</v>
          </cell>
          <cell r="D192">
            <v>954.27</v>
          </cell>
          <cell r="E192">
            <v>1030.61162109375</v>
          </cell>
        </row>
        <row r="193">
          <cell r="B193" t="str">
            <v>Auxiliar Enfermagem Trabalho</v>
          </cell>
          <cell r="C193">
            <v>5126</v>
          </cell>
          <cell r="D193">
            <v>1296.23</v>
          </cell>
          <cell r="E193">
            <v>1411.5944487304687</v>
          </cell>
        </row>
        <row r="194">
          <cell r="B194" t="str">
            <v>Auxiliar Escritório</v>
          </cell>
          <cell r="C194">
            <v>6019</v>
          </cell>
          <cell r="D194">
            <v>489.74</v>
          </cell>
          <cell r="E194">
            <v>528.919189453125</v>
          </cell>
        </row>
        <row r="195">
          <cell r="B195" t="str">
            <v>Auxiliar Expedição</v>
          </cell>
          <cell r="C195">
            <v>6072</v>
          </cell>
          <cell r="D195">
            <v>597.89</v>
          </cell>
          <cell r="E195">
            <v>645.7212158203125</v>
          </cell>
        </row>
        <row r="196">
          <cell r="B196" t="str">
            <v>Auxiliar Exportação</v>
          </cell>
          <cell r="C196">
            <v>6082</v>
          </cell>
          <cell r="D196">
            <v>970.75</v>
          </cell>
          <cell r="E196">
            <v>1048.41</v>
          </cell>
        </row>
        <row r="197">
          <cell r="B197" t="str">
            <v>Auxiliar Faturamento</v>
          </cell>
          <cell r="C197">
            <v>6283</v>
          </cell>
          <cell r="D197">
            <v>780.2</v>
          </cell>
          <cell r="E197">
            <v>842.6160131835939</v>
          </cell>
        </row>
        <row r="198">
          <cell r="B198" t="str">
            <v>Auxiliar Financeiro</v>
          </cell>
          <cell r="C198">
            <v>6088</v>
          </cell>
          <cell r="D198">
            <v>927.49</v>
          </cell>
          <cell r="E198">
            <v>1001.6891894531251</v>
          </cell>
        </row>
        <row r="199">
          <cell r="B199" t="str">
            <v>Auxiliar Fiscal</v>
          </cell>
          <cell r="C199">
            <v>6018</v>
          </cell>
          <cell r="D199">
            <v>785.35</v>
          </cell>
          <cell r="E199">
            <v>848.1779736328126</v>
          </cell>
        </row>
        <row r="200">
          <cell r="B200" t="str">
            <v>Auxiliar Geral</v>
          </cell>
          <cell r="C200">
            <v>6008</v>
          </cell>
          <cell r="D200">
            <v>447.51</v>
          </cell>
          <cell r="E200">
            <v>483.310810546875</v>
          </cell>
        </row>
        <row r="201">
          <cell r="B201" t="str">
            <v>Auxiliar Gráfica (Acabamento)</v>
          </cell>
          <cell r="C201">
            <v>6161</v>
          </cell>
          <cell r="D201">
            <v>538.56</v>
          </cell>
          <cell r="E201">
            <v>581.6447973632813</v>
          </cell>
        </row>
        <row r="202">
          <cell r="B202" t="str">
            <v>Auxiliar Importação</v>
          </cell>
          <cell r="C202">
            <v>6287</v>
          </cell>
          <cell r="D202">
            <v>963.54</v>
          </cell>
          <cell r="E202">
            <v>1040.6231762695313</v>
          </cell>
        </row>
        <row r="203">
          <cell r="B203" t="str">
            <v>Auxiliar Impressão</v>
          </cell>
          <cell r="C203">
            <v>6221</v>
          </cell>
          <cell r="D203">
            <v>507.25</v>
          </cell>
          <cell r="E203">
            <v>547.83</v>
          </cell>
        </row>
        <row r="204">
          <cell r="B204" t="str">
            <v>Auxiliar Laboratório</v>
          </cell>
          <cell r="C204">
            <v>6118</v>
          </cell>
          <cell r="D204">
            <v>690.59</v>
          </cell>
          <cell r="E204">
            <v>745.8372290039063</v>
          </cell>
        </row>
        <row r="205">
          <cell r="B205" t="str">
            <v>Auxiliar Lavanderia</v>
          </cell>
          <cell r="C205">
            <v>6159</v>
          </cell>
          <cell r="D205">
            <v>456.78</v>
          </cell>
          <cell r="E205">
            <v>493.32239868164066</v>
          </cell>
        </row>
        <row r="206">
          <cell r="B206" t="str">
            <v>Auxiliar Manutenção</v>
          </cell>
          <cell r="C206">
            <v>6003</v>
          </cell>
          <cell r="D206">
            <v>728.7</v>
          </cell>
          <cell r="E206">
            <v>786.9960131835938</v>
          </cell>
        </row>
        <row r="207">
          <cell r="B207" t="str">
            <v>Auxiliar Marketing</v>
          </cell>
          <cell r="C207">
            <v>6284</v>
          </cell>
          <cell r="D207">
            <v>926.46</v>
          </cell>
          <cell r="E207">
            <v>1000.5768237304688</v>
          </cell>
        </row>
        <row r="208">
          <cell r="B208" t="str">
            <v>Auxiliar Mecânico Autos</v>
          </cell>
          <cell r="C208">
            <v>6074</v>
          </cell>
          <cell r="D208">
            <v>719.43</v>
          </cell>
          <cell r="E208">
            <v>776.9843920898438</v>
          </cell>
        </row>
        <row r="209">
          <cell r="B209" t="str">
            <v>Auxiliar PCP</v>
          </cell>
          <cell r="C209">
            <v>6124</v>
          </cell>
          <cell r="D209">
            <v>824.49</v>
          </cell>
          <cell r="E209">
            <v>890.4491894531251</v>
          </cell>
        </row>
        <row r="210">
          <cell r="B210" t="str">
            <v>Auxiliar Pedreiro</v>
          </cell>
          <cell r="C210">
            <v>6005</v>
          </cell>
          <cell r="D210">
            <v>534.03</v>
          </cell>
          <cell r="E210">
            <v>576.752431640625</v>
          </cell>
        </row>
        <row r="211">
          <cell r="B211" t="str">
            <v>Auxiliar Pesquisador</v>
          </cell>
          <cell r="C211">
            <v>6232</v>
          </cell>
          <cell r="D211">
            <v>1708.23</v>
          </cell>
          <cell r="E211">
            <v>1844.8883789062502</v>
          </cell>
        </row>
        <row r="212">
          <cell r="B212" t="str">
            <v>Auxiliar Pintura Autos</v>
          </cell>
          <cell r="C212">
            <v>6108</v>
          </cell>
          <cell r="D212">
            <v>666.9</v>
          </cell>
          <cell r="E212">
            <v>720.2520263671876</v>
          </cell>
        </row>
        <row r="213">
          <cell r="B213" t="str">
            <v>Auxiliar Pintura Produção</v>
          </cell>
          <cell r="C213">
            <v>6006</v>
          </cell>
          <cell r="D213">
            <v>540.21</v>
          </cell>
          <cell r="E213">
            <v>583.4268237304688</v>
          </cell>
        </row>
        <row r="214">
          <cell r="B214" t="str">
            <v>Auxiliar Produção</v>
          </cell>
          <cell r="C214">
            <v>6007</v>
          </cell>
          <cell r="D214">
            <v>570.08</v>
          </cell>
          <cell r="E214">
            <v>615.6864184570313</v>
          </cell>
        </row>
        <row r="215">
          <cell r="B215" t="str">
            <v>Auxiliar Recebimento</v>
          </cell>
          <cell r="C215">
            <v>6255</v>
          </cell>
          <cell r="D215">
            <v>676.17</v>
          </cell>
          <cell r="E215">
            <v>730.2635815429688</v>
          </cell>
        </row>
        <row r="216">
          <cell r="B216" t="str">
            <v>Auxiliar Recursos Humanos</v>
          </cell>
          <cell r="C216">
            <v>6020</v>
          </cell>
          <cell r="D216">
            <v>912.04</v>
          </cell>
          <cell r="E216">
            <v>985.0031762695313</v>
          </cell>
        </row>
        <row r="217">
          <cell r="B217" t="str">
            <v>Auxiliar Serviços Gerais</v>
          </cell>
          <cell r="C217">
            <v>6282</v>
          </cell>
          <cell r="D217">
            <v>528.88</v>
          </cell>
          <cell r="E217">
            <v>571.1904052734376</v>
          </cell>
        </row>
        <row r="218">
          <cell r="B218" t="str">
            <v>Auxiliar Técnico Engenharia</v>
          </cell>
          <cell r="C218">
            <v>6127</v>
          </cell>
          <cell r="D218">
            <v>1120.1</v>
          </cell>
          <cell r="E218">
            <v>1209.7079736328126</v>
          </cell>
        </row>
        <row r="219">
          <cell r="B219" t="str">
            <v>Balanceiro</v>
          </cell>
          <cell r="C219">
            <v>6190</v>
          </cell>
          <cell r="D219">
            <v>873.93</v>
          </cell>
          <cell r="E219">
            <v>942.0965321044922</v>
          </cell>
        </row>
        <row r="220">
          <cell r="B220" t="str">
            <v>Bibliotecário</v>
          </cell>
          <cell r="C220">
            <v>5108</v>
          </cell>
          <cell r="D220">
            <v>2234.56</v>
          </cell>
          <cell r="E220">
            <v>2451.312384277344</v>
          </cell>
        </row>
        <row r="221">
          <cell r="B221" t="str">
            <v>Biólogo</v>
          </cell>
          <cell r="C221">
            <v>3099</v>
          </cell>
          <cell r="D221">
            <v>3168.26</v>
          </cell>
          <cell r="E221">
            <v>3453.4034106445315</v>
          </cell>
        </row>
        <row r="222">
          <cell r="B222" t="str">
            <v>Bombeiro Industrial</v>
          </cell>
          <cell r="C222">
            <v>6085</v>
          </cell>
          <cell r="D222">
            <v>1285.93</v>
          </cell>
          <cell r="E222">
            <v>1388.8044580078126</v>
          </cell>
        </row>
        <row r="223">
          <cell r="B223" t="str">
            <v>Caixa</v>
          </cell>
          <cell r="C223">
            <v>5009</v>
          </cell>
          <cell r="D223">
            <v>1359.06</v>
          </cell>
          <cell r="E223">
            <v>1480.0164038085936</v>
          </cell>
        </row>
        <row r="224">
          <cell r="B224" t="str">
            <v>Caldeireiro I</v>
          </cell>
          <cell r="C224">
            <v>6128</v>
          </cell>
          <cell r="D224">
            <v>727.67</v>
          </cell>
          <cell r="E224">
            <v>785.8835815429688</v>
          </cell>
        </row>
        <row r="225">
          <cell r="B225" t="str">
            <v>Caldeireiro II</v>
          </cell>
          <cell r="C225">
            <v>6021</v>
          </cell>
          <cell r="D225">
            <v>1174.69</v>
          </cell>
          <cell r="E225">
            <v>1268.66513671875</v>
          </cell>
        </row>
        <row r="226">
          <cell r="B226" t="str">
            <v>Caldeireiro III</v>
          </cell>
          <cell r="C226">
            <v>6129</v>
          </cell>
          <cell r="D226">
            <v>1497.08</v>
          </cell>
          <cell r="E226">
            <v>1616.8463525390625</v>
          </cell>
        </row>
        <row r="227">
          <cell r="B227" t="str">
            <v>Carpinteiro</v>
          </cell>
          <cell r="C227">
            <v>6086</v>
          </cell>
          <cell r="D227">
            <v>1099.5</v>
          </cell>
          <cell r="E227">
            <v>1185.261</v>
          </cell>
        </row>
        <row r="228">
          <cell r="B228" t="str">
            <v>Chefe / Coordenador Administração Pessoal</v>
          </cell>
          <cell r="C228">
            <v>3135</v>
          </cell>
          <cell r="D228">
            <v>4118.66</v>
          </cell>
          <cell r="E228">
            <v>4637.6113359374995</v>
          </cell>
        </row>
        <row r="229">
          <cell r="B229" t="str">
            <v>Chefe / Coordenador Administrativo Financeiro</v>
          </cell>
          <cell r="C229">
            <v>3050</v>
          </cell>
          <cell r="D229">
            <v>5798.69</v>
          </cell>
          <cell r="E229">
            <v>6529.324874023437</v>
          </cell>
        </row>
        <row r="230">
          <cell r="B230" t="str">
            <v>Chefe / Coordenador Administrativo Serviços</v>
          </cell>
          <cell r="C230">
            <v>3023</v>
          </cell>
          <cell r="D230">
            <v>4032.53</v>
          </cell>
          <cell r="E230">
            <v>4540.6288129882805</v>
          </cell>
        </row>
        <row r="231">
          <cell r="B231" t="str">
            <v>Chefe / Coordenador Administrativo Vendas</v>
          </cell>
          <cell r="C231">
            <v>3002</v>
          </cell>
          <cell r="D231">
            <v>4582.97</v>
          </cell>
          <cell r="E231">
            <v>5160.424461914062</v>
          </cell>
        </row>
        <row r="232">
          <cell r="B232" t="str">
            <v>Chefe / Coordenador Almoxarifado</v>
          </cell>
          <cell r="C232">
            <v>3003</v>
          </cell>
          <cell r="D232">
            <v>4136.48</v>
          </cell>
          <cell r="E232">
            <v>4657.6764580078125</v>
          </cell>
        </row>
        <row r="233">
          <cell r="B233" t="str">
            <v>Chefe / Coordenador Assistência Técnica</v>
          </cell>
          <cell r="C233">
            <v>3063</v>
          </cell>
          <cell r="D233">
            <v>4546.34</v>
          </cell>
          <cell r="E233">
            <v>5119.1786640625</v>
          </cell>
        </row>
        <row r="234">
          <cell r="B234" t="str">
            <v>Chefe / Coordenador Atendimento Cliente</v>
          </cell>
          <cell r="C234">
            <v>3136</v>
          </cell>
          <cell r="D234">
            <v>4264.19</v>
          </cell>
          <cell r="E234">
            <v>4801.477874023437</v>
          </cell>
        </row>
        <row r="235">
          <cell r="B235" t="str">
            <v>Chefe / Coordenador Benefícios</v>
          </cell>
          <cell r="C235">
            <v>3062</v>
          </cell>
          <cell r="D235">
            <v>4499.81</v>
          </cell>
          <cell r="E235">
            <v>5066.786125976562</v>
          </cell>
        </row>
        <row r="236">
          <cell r="B236" t="str">
            <v>Chefe / Coordenador Caixa</v>
          </cell>
          <cell r="C236">
            <v>3124</v>
          </cell>
          <cell r="D236">
            <v>3490.01</v>
          </cell>
          <cell r="E236">
            <v>3929.7512709960934</v>
          </cell>
        </row>
        <row r="237">
          <cell r="B237" t="str">
            <v>Chefe / Coordenador Circulação</v>
          </cell>
          <cell r="C237">
            <v>3125</v>
          </cell>
          <cell r="D237">
            <v>3660.29</v>
          </cell>
          <cell r="E237">
            <v>4121.486583984374</v>
          </cell>
        </row>
        <row r="238">
          <cell r="B238" t="str">
            <v>Chefe / Coordenador Compras</v>
          </cell>
          <cell r="C238">
            <v>3004</v>
          </cell>
          <cell r="D238">
            <v>4729.49</v>
          </cell>
          <cell r="E238">
            <v>5325.40600390625</v>
          </cell>
        </row>
        <row r="239">
          <cell r="B239" t="str">
            <v>Chefe / Coordenador Contabilidade</v>
          </cell>
          <cell r="C239">
            <v>3060</v>
          </cell>
          <cell r="D239">
            <v>4797.8</v>
          </cell>
          <cell r="E239">
            <v>5402.322580078125</v>
          </cell>
        </row>
        <row r="240">
          <cell r="B240" t="str">
            <v>Chefe / Coordenador Contas Pagar</v>
          </cell>
          <cell r="C240">
            <v>3059</v>
          </cell>
          <cell r="D240">
            <v>4939.37</v>
          </cell>
          <cell r="E240">
            <v>5561.730751953124</v>
          </cell>
        </row>
        <row r="241">
          <cell r="B241" t="str">
            <v>Chefe / Coordenador Contas Pagar e Receber</v>
          </cell>
          <cell r="C241">
            <v>3141</v>
          </cell>
          <cell r="D241">
            <v>5294.78</v>
          </cell>
          <cell r="E241">
            <v>5961.922038085937</v>
          </cell>
        </row>
        <row r="242">
          <cell r="B242" t="str">
            <v>Chefe / Coordenador Contas Receber</v>
          </cell>
          <cell r="C242">
            <v>3058</v>
          </cell>
          <cell r="D242">
            <v>5195.78</v>
          </cell>
          <cell r="E242">
            <v>5850.448038085937</v>
          </cell>
        </row>
        <row r="243">
          <cell r="B243" t="str">
            <v>Chefe / Coordenador Contratos</v>
          </cell>
          <cell r="C243">
            <v>3163</v>
          </cell>
          <cell r="D243">
            <v>5701.67</v>
          </cell>
          <cell r="E243">
            <v>6420.08033203125</v>
          </cell>
        </row>
        <row r="244">
          <cell r="B244" t="str">
            <v>Chefe / Coordenador Crédito Cobrança</v>
          </cell>
          <cell r="C244">
            <v>3014</v>
          </cell>
          <cell r="D244">
            <v>3943.43</v>
          </cell>
          <cell r="E244">
            <v>4440.302103027343</v>
          </cell>
        </row>
        <row r="245">
          <cell r="B245" t="str">
            <v>Chefe / Coordenador Custos</v>
          </cell>
          <cell r="C245">
            <v>3005</v>
          </cell>
          <cell r="D245">
            <v>4803.74</v>
          </cell>
          <cell r="E245">
            <v>5409.011503906249</v>
          </cell>
        </row>
        <row r="246">
          <cell r="B246" t="str">
            <v>Chefe / Coordenador Desenvolvimento Produtos</v>
          </cell>
          <cell r="C246">
            <v>3144</v>
          </cell>
          <cell r="D246">
            <v>5341.31</v>
          </cell>
          <cell r="E246">
            <v>6014.315125976562</v>
          </cell>
        </row>
        <row r="247">
          <cell r="B247" t="str">
            <v>Chefe / Coordenador Desenvolvimento Sistemas</v>
          </cell>
          <cell r="C247">
            <v>3069</v>
          </cell>
          <cell r="D247">
            <v>5624.45</v>
          </cell>
          <cell r="E247">
            <v>6333.130919921874</v>
          </cell>
        </row>
        <row r="248">
          <cell r="B248" t="str">
            <v>Chefe / Coordenador Distribuição</v>
          </cell>
          <cell r="C248">
            <v>3138</v>
          </cell>
          <cell r="D248">
            <v>4293.89</v>
          </cell>
          <cell r="E248">
            <v>4834.920293945312</v>
          </cell>
        </row>
        <row r="249">
          <cell r="B249" t="str">
            <v>Chefe / Coordenador Enfermagem</v>
          </cell>
          <cell r="C249">
            <v>3102</v>
          </cell>
          <cell r="D249">
            <v>3711.77</v>
          </cell>
          <cell r="E249">
            <v>4179.4530419921875</v>
          </cell>
        </row>
        <row r="250">
          <cell r="B250" t="str">
            <v>Chefe / Coordenador Engenharia</v>
          </cell>
          <cell r="C250">
            <v>3073</v>
          </cell>
          <cell r="D250">
            <v>5522.48</v>
          </cell>
          <cell r="E250">
            <v>6218.312458007812</v>
          </cell>
        </row>
        <row r="251">
          <cell r="B251" t="str">
            <v>Chefe / Coordenador Expedição</v>
          </cell>
          <cell r="C251">
            <v>3057</v>
          </cell>
          <cell r="D251">
            <v>3928.58</v>
          </cell>
          <cell r="E251">
            <v>4423.5811679687495</v>
          </cell>
        </row>
        <row r="252">
          <cell r="B252" t="str">
            <v>Chefe / Coordenador Exportação</v>
          </cell>
          <cell r="C252">
            <v>3056</v>
          </cell>
          <cell r="D252">
            <v>4525.55</v>
          </cell>
          <cell r="E252">
            <v>5095.769080078125</v>
          </cell>
        </row>
        <row r="253">
          <cell r="B253" t="str">
            <v>Chefe / Coordenador Faturamento</v>
          </cell>
          <cell r="C253">
            <v>3142</v>
          </cell>
          <cell r="D253">
            <v>4409.72</v>
          </cell>
          <cell r="E253">
            <v>4806.595034179688</v>
          </cell>
        </row>
        <row r="254">
          <cell r="B254" t="str">
            <v>Chefe / Coordenador Ferramentaria</v>
          </cell>
          <cell r="C254">
            <v>3006</v>
          </cell>
          <cell r="D254">
            <v>4883.93</v>
          </cell>
          <cell r="E254">
            <v>5499.305377929687</v>
          </cell>
        </row>
        <row r="255">
          <cell r="B255" t="str">
            <v>Chefe / Coordenador Financeiro</v>
          </cell>
          <cell r="C255">
            <v>3047</v>
          </cell>
          <cell r="D255">
            <v>5058.17</v>
          </cell>
          <cell r="E255">
            <v>5695.49933203125</v>
          </cell>
        </row>
        <row r="256">
          <cell r="B256" t="str">
            <v>Chefe / Coordenador Fiscal</v>
          </cell>
          <cell r="C256">
            <v>3061</v>
          </cell>
          <cell r="D256">
            <v>4262.21</v>
          </cell>
          <cell r="E256">
            <v>4799.248416015625</v>
          </cell>
        </row>
        <row r="257">
          <cell r="B257" t="str">
            <v>Chefe / Coordenador Garantia e Controle Qualidade</v>
          </cell>
          <cell r="C257">
            <v>3008</v>
          </cell>
          <cell r="D257">
            <v>4296.86</v>
          </cell>
          <cell r="E257">
            <v>4838.264206054687</v>
          </cell>
        </row>
        <row r="258">
          <cell r="B258" t="str">
            <v>Chefe / Coordenador Importação</v>
          </cell>
          <cell r="C258">
            <v>3068</v>
          </cell>
          <cell r="D258">
            <v>4737.41</v>
          </cell>
          <cell r="E258">
            <v>5334.323835937499</v>
          </cell>
        </row>
        <row r="259">
          <cell r="B259" t="str">
            <v>Chefe / Coordenador Importação Exportação</v>
          </cell>
          <cell r="C259">
            <v>3046</v>
          </cell>
          <cell r="D259">
            <v>5146.28</v>
          </cell>
          <cell r="E259">
            <v>5794.711038085937</v>
          </cell>
        </row>
        <row r="260">
          <cell r="B260" t="str">
            <v>Chefe / Coordenador Impressão</v>
          </cell>
          <cell r="C260">
            <v>3128</v>
          </cell>
          <cell r="D260">
            <v>4126.58</v>
          </cell>
          <cell r="E260">
            <v>4646.52916796875</v>
          </cell>
        </row>
        <row r="261">
          <cell r="B261" t="str">
            <v>Chefe / Coordenador Informática</v>
          </cell>
          <cell r="C261">
            <v>3055</v>
          </cell>
          <cell r="D261">
            <v>5233.4</v>
          </cell>
          <cell r="E261">
            <v>5892.808290039062</v>
          </cell>
        </row>
        <row r="262">
          <cell r="B262" t="str">
            <v>Chefe / Coordenador Informática - Mainframe</v>
          </cell>
          <cell r="C262">
            <v>3007</v>
          </cell>
          <cell r="D262">
            <v>5546.24</v>
          </cell>
          <cell r="E262">
            <v>6245.06650390625</v>
          </cell>
        </row>
        <row r="263">
          <cell r="B263" t="str">
            <v>Chefe / Coordenador Instalações</v>
          </cell>
          <cell r="C263">
            <v>3145</v>
          </cell>
          <cell r="D263">
            <v>4472.09</v>
          </cell>
          <cell r="E263">
            <v>5035.5731640625</v>
          </cell>
        </row>
        <row r="264">
          <cell r="B264" t="str">
            <v>Chefe / Coordenador Laboratório</v>
          </cell>
          <cell r="C264">
            <v>3054</v>
          </cell>
          <cell r="D264">
            <v>4540.4</v>
          </cell>
          <cell r="E264">
            <v>5112.490290039062</v>
          </cell>
        </row>
        <row r="265">
          <cell r="B265" t="str">
            <v>Chefe / Coordenador Logística</v>
          </cell>
          <cell r="C265">
            <v>3116</v>
          </cell>
          <cell r="D265">
            <v>4699.79</v>
          </cell>
          <cell r="E265">
            <v>5291.963583984374</v>
          </cell>
        </row>
        <row r="266">
          <cell r="B266" t="str">
            <v>Chefe / Coordenador Manutenção Autos</v>
          </cell>
          <cell r="C266">
            <v>3053</v>
          </cell>
          <cell r="D266">
            <v>3960.26</v>
          </cell>
          <cell r="E266">
            <v>4459.252770996093</v>
          </cell>
        </row>
        <row r="267">
          <cell r="B267" t="str">
            <v>Chefe / Coordenador Manutenção Elétrica</v>
          </cell>
          <cell r="C267">
            <v>3041</v>
          </cell>
          <cell r="D267">
            <v>3888.98</v>
          </cell>
          <cell r="E267">
            <v>4378.991458007812</v>
          </cell>
        </row>
        <row r="268">
          <cell r="B268" t="str">
            <v>Chefe / Coordenador Manutenção Geral</v>
          </cell>
          <cell r="C268">
            <v>3009</v>
          </cell>
          <cell r="D268">
            <v>4504.76</v>
          </cell>
          <cell r="E268">
            <v>5072.35949609375</v>
          </cell>
        </row>
        <row r="269">
          <cell r="B269" t="str">
            <v>Chefe / Coordenador Manutenção Mecânica</v>
          </cell>
          <cell r="C269">
            <v>3018</v>
          </cell>
          <cell r="D269">
            <v>4256.27</v>
          </cell>
          <cell r="E269">
            <v>4792.560041992187</v>
          </cell>
        </row>
        <row r="270">
          <cell r="B270" t="str">
            <v>Chefe / Coordenador Manutenção Predial</v>
          </cell>
          <cell r="C270">
            <v>3051</v>
          </cell>
          <cell r="D270">
            <v>3354.38</v>
          </cell>
          <cell r="E270">
            <v>3777.031748046875</v>
          </cell>
        </row>
        <row r="271">
          <cell r="B271" t="str">
            <v>Chefe / Coordenador Marketing</v>
          </cell>
          <cell r="C271">
            <v>3024</v>
          </cell>
          <cell r="D271">
            <v>4735.43</v>
          </cell>
          <cell r="E271">
            <v>5332.094377929687</v>
          </cell>
        </row>
        <row r="272">
          <cell r="B272" t="str">
            <v>Chefe / Coordenador Meio Ambiente</v>
          </cell>
          <cell r="C272">
            <v>3139</v>
          </cell>
          <cell r="D272">
            <v>4283</v>
          </cell>
          <cell r="E272">
            <v>4822.657999999999</v>
          </cell>
        </row>
        <row r="273">
          <cell r="B273" t="str">
            <v>Chefe / Coordenador Merchandising</v>
          </cell>
          <cell r="C273">
            <v>3137</v>
          </cell>
          <cell r="D273">
            <v>2698.01</v>
          </cell>
          <cell r="E273">
            <v>3037.9592709960934</v>
          </cell>
        </row>
        <row r="274">
          <cell r="B274" t="str">
            <v>Chefe / Coordenador Obras</v>
          </cell>
          <cell r="C274">
            <v>3146</v>
          </cell>
          <cell r="D274">
            <v>3536.54</v>
          </cell>
          <cell r="E274">
            <v>3854.8286425781253</v>
          </cell>
        </row>
        <row r="275">
          <cell r="B275" t="str">
            <v>Chefe / Coordenador Oficina</v>
          </cell>
          <cell r="C275">
            <v>3072</v>
          </cell>
          <cell r="D275">
            <v>3113</v>
          </cell>
          <cell r="E275">
            <v>3505.238</v>
          </cell>
        </row>
        <row r="276">
          <cell r="B276" t="str">
            <v>Chefe / Coordenador PCP</v>
          </cell>
          <cell r="C276">
            <v>3010</v>
          </cell>
          <cell r="D276">
            <v>4532.48</v>
          </cell>
          <cell r="E276">
            <v>5103.572458007812</v>
          </cell>
        </row>
        <row r="277">
          <cell r="B277" t="str">
            <v>Chefe / Coordenador Peças</v>
          </cell>
          <cell r="C277">
            <v>3070</v>
          </cell>
          <cell r="D277">
            <v>3842.45</v>
          </cell>
          <cell r="E277">
            <v>4326.5986450195305</v>
          </cell>
        </row>
        <row r="278">
          <cell r="B278" t="str">
            <v>Chefe / Coordenador Pesquisa e Desenvolvimento</v>
          </cell>
          <cell r="C278">
            <v>3140</v>
          </cell>
          <cell r="D278">
            <v>5447.24</v>
          </cell>
          <cell r="E278">
            <v>6133.5925039062495</v>
          </cell>
        </row>
        <row r="279">
          <cell r="B279" t="str">
            <v>Chefe / Coordenador Planej Econômico Financeiro</v>
          </cell>
          <cell r="C279">
            <v>3143</v>
          </cell>
          <cell r="D279">
            <v>5399.72</v>
          </cell>
          <cell r="E279">
            <v>6080.084961914062</v>
          </cell>
        </row>
        <row r="280">
          <cell r="B280" t="str">
            <v>Chefe / Coordenador Planejamento Materiais</v>
          </cell>
          <cell r="C280">
            <v>3134</v>
          </cell>
          <cell r="D280">
            <v>4700.78</v>
          </cell>
          <cell r="E280">
            <v>5293.078038085937</v>
          </cell>
        </row>
        <row r="281">
          <cell r="B281" t="str">
            <v>Chefe / Coordenador Processos</v>
          </cell>
          <cell r="C281">
            <v>3076</v>
          </cell>
          <cell r="D281">
            <v>4720.58</v>
          </cell>
          <cell r="E281">
            <v>5315.37316796875</v>
          </cell>
        </row>
        <row r="282">
          <cell r="B282" t="str">
            <v>Chefe / Coordenador Produção</v>
          </cell>
          <cell r="C282">
            <v>3011</v>
          </cell>
          <cell r="D282">
            <v>4643.36</v>
          </cell>
          <cell r="E282">
            <v>5228.423206054687</v>
          </cell>
        </row>
        <row r="283">
          <cell r="B283" t="str">
            <v>Chefe / Coordenador Projetos</v>
          </cell>
          <cell r="C283">
            <v>3012</v>
          </cell>
          <cell r="D283">
            <v>4822.55</v>
          </cell>
          <cell r="E283">
            <v>5430.191080078124</v>
          </cell>
        </row>
        <row r="284">
          <cell r="B284" t="str">
            <v>Chefe / Coordenador Projetos TurnKey</v>
          </cell>
          <cell r="C284">
            <v>3129</v>
          </cell>
          <cell r="D284">
            <v>5126.48</v>
          </cell>
          <cell r="E284">
            <v>5772.416458007812</v>
          </cell>
        </row>
        <row r="285">
          <cell r="B285" t="str">
            <v>Chefe / Coordenador Recrutamento Seleção</v>
          </cell>
          <cell r="C285">
            <v>3020</v>
          </cell>
          <cell r="D285">
            <v>4476.05</v>
          </cell>
          <cell r="E285">
            <v>5040.032080078125</v>
          </cell>
        </row>
        <row r="286">
          <cell r="B286" t="str">
            <v>Chefe / Coordenador Recursos Humanos</v>
          </cell>
          <cell r="C286">
            <v>3013</v>
          </cell>
          <cell r="D286">
            <v>5142.32</v>
          </cell>
          <cell r="E286">
            <v>5790.252122070312</v>
          </cell>
        </row>
        <row r="287">
          <cell r="B287" t="str">
            <v>Chefe / Coordenador Remuneração</v>
          </cell>
          <cell r="C287">
            <v>3016</v>
          </cell>
          <cell r="D287">
            <v>5197.76</v>
          </cell>
          <cell r="E287">
            <v>5852.677496093749</v>
          </cell>
        </row>
        <row r="288">
          <cell r="B288" t="str">
            <v>Chefe / Coordenador Segurança Geral</v>
          </cell>
          <cell r="C288">
            <v>3039</v>
          </cell>
          <cell r="D288">
            <v>4915.61</v>
          </cell>
          <cell r="E288">
            <v>5534.976706054687</v>
          </cell>
        </row>
        <row r="289">
          <cell r="B289" t="str">
            <v>Chefe / Coordenador Segurança Patrimonial</v>
          </cell>
          <cell r="C289">
            <v>3042</v>
          </cell>
          <cell r="D289">
            <v>3542.48</v>
          </cell>
          <cell r="E289">
            <v>3988.832458007812</v>
          </cell>
        </row>
        <row r="290">
          <cell r="B290" t="str">
            <v>Chefe / Coordenador Segurança Trabalho</v>
          </cell>
          <cell r="C290">
            <v>3032</v>
          </cell>
          <cell r="D290">
            <v>4305.77</v>
          </cell>
          <cell r="E290">
            <v>4848.297041992187</v>
          </cell>
        </row>
        <row r="291">
          <cell r="B291" t="str">
            <v>Chefe / Coordenador Sistemas Qualidade</v>
          </cell>
          <cell r="C291">
            <v>3021</v>
          </cell>
          <cell r="D291">
            <v>4915.61</v>
          </cell>
          <cell r="E291">
            <v>5534.976706054687</v>
          </cell>
        </row>
        <row r="292">
          <cell r="B292" t="str">
            <v>Chefe / Coordenador Suporte Sistemas</v>
          </cell>
          <cell r="C292">
            <v>3067</v>
          </cell>
          <cell r="D292">
            <v>5803.64</v>
          </cell>
          <cell r="E292">
            <v>6534.898793945312</v>
          </cell>
        </row>
        <row r="293">
          <cell r="B293" t="str">
            <v>Chefe / Coordenador Suporte Sistemas Mainframe</v>
          </cell>
          <cell r="C293">
            <v>3043</v>
          </cell>
          <cell r="D293">
            <v>5929.37</v>
          </cell>
          <cell r="E293">
            <v>6676.470751953124</v>
          </cell>
        </row>
        <row r="294">
          <cell r="B294" t="str">
            <v>Chefe / Coordenador Suprimentos</v>
          </cell>
          <cell r="C294">
            <v>3077</v>
          </cell>
          <cell r="D294">
            <v>5099.75</v>
          </cell>
          <cell r="E294">
            <v>5742.318499999999</v>
          </cell>
        </row>
        <row r="295">
          <cell r="B295" t="str">
            <v>Chefe / Coordenador T &amp; D</v>
          </cell>
          <cell r="C295">
            <v>3037</v>
          </cell>
          <cell r="D295">
            <v>4728.5</v>
          </cell>
          <cell r="E295">
            <v>5324.290999999999</v>
          </cell>
        </row>
        <row r="296">
          <cell r="B296" t="str">
            <v>Chefe / Coordenador Telemarketing</v>
          </cell>
          <cell r="C296">
            <v>3040</v>
          </cell>
          <cell r="D296">
            <v>3617.72</v>
          </cell>
          <cell r="E296">
            <v>4073.5526870117183</v>
          </cell>
        </row>
        <row r="297">
          <cell r="B297" t="str">
            <v>Chefe / Coordenador Tesouraria</v>
          </cell>
          <cell r="C297">
            <v>3038</v>
          </cell>
          <cell r="D297">
            <v>5206.67</v>
          </cell>
          <cell r="E297">
            <v>5862.710332031249</v>
          </cell>
        </row>
        <row r="298">
          <cell r="B298" t="str">
            <v>Chefe / Coordenador Tratamento Água e Efluentes</v>
          </cell>
          <cell r="C298">
            <v>3120</v>
          </cell>
          <cell r="D298">
            <v>4150.34</v>
          </cell>
          <cell r="E298">
            <v>4673.2826640625</v>
          </cell>
        </row>
        <row r="299">
          <cell r="B299" t="str">
            <v>Chefe / Coordenador Utilidades</v>
          </cell>
          <cell r="C299">
            <v>3159</v>
          </cell>
          <cell r="D299">
            <v>4562.18</v>
          </cell>
          <cell r="E299">
            <v>5137.014877929687</v>
          </cell>
        </row>
        <row r="300">
          <cell r="B300" t="str">
            <v>Chefe / Coordenador Vendas</v>
          </cell>
          <cell r="C300">
            <v>3103</v>
          </cell>
          <cell r="D300">
            <v>4778.99</v>
          </cell>
          <cell r="E300">
            <v>5381.14300390625</v>
          </cell>
        </row>
        <row r="301">
          <cell r="B301" t="str">
            <v>Chefe / Coordenador Xaroparia</v>
          </cell>
          <cell r="C301">
            <v>3121</v>
          </cell>
          <cell r="D301">
            <v>3152.42</v>
          </cell>
          <cell r="E301">
            <v>3549.6248320312498</v>
          </cell>
        </row>
        <row r="302">
          <cell r="B302" t="str">
            <v>Colorista Jr</v>
          </cell>
          <cell r="C302">
            <v>6238</v>
          </cell>
          <cell r="D302">
            <v>897.62</v>
          </cell>
          <cell r="E302">
            <v>967.6343547363282</v>
          </cell>
        </row>
        <row r="303">
          <cell r="B303" t="str">
            <v>Colorista Pl</v>
          </cell>
          <cell r="C303">
            <v>6237</v>
          </cell>
          <cell r="D303">
            <v>1043.88</v>
          </cell>
          <cell r="E303">
            <v>1125.302645263672</v>
          </cell>
        </row>
        <row r="304">
          <cell r="B304" t="str">
            <v>Colorista Sr</v>
          </cell>
          <cell r="C304">
            <v>6236</v>
          </cell>
          <cell r="D304">
            <v>1374.51</v>
          </cell>
          <cell r="E304">
            <v>1507.8374807128905</v>
          </cell>
        </row>
        <row r="305">
          <cell r="B305" t="str">
            <v>Comprador Jr</v>
          </cell>
          <cell r="C305">
            <v>5075</v>
          </cell>
          <cell r="D305">
            <v>1514.59</v>
          </cell>
          <cell r="E305">
            <v>1656.961422607422</v>
          </cell>
        </row>
        <row r="306">
          <cell r="B306" t="str">
            <v>Comprador Materiais Diretos Jr</v>
          </cell>
          <cell r="C306">
            <v>5088</v>
          </cell>
          <cell r="D306">
            <v>1622.74</v>
          </cell>
          <cell r="E306">
            <v>1775.2775493164063</v>
          </cell>
        </row>
        <row r="307">
          <cell r="B307" t="str">
            <v>Comprador Materiais Diretos Pl</v>
          </cell>
          <cell r="C307">
            <v>5027</v>
          </cell>
          <cell r="D307">
            <v>2339.62</v>
          </cell>
          <cell r="E307">
            <v>2559.5444082031254</v>
          </cell>
        </row>
        <row r="308">
          <cell r="B308" t="str">
            <v>Comprador Materiais Diretos Sr</v>
          </cell>
          <cell r="C308">
            <v>5028</v>
          </cell>
          <cell r="D308">
            <v>2903.03</v>
          </cell>
          <cell r="E308">
            <v>3138.175461669922</v>
          </cell>
        </row>
        <row r="309">
          <cell r="B309" t="str">
            <v>Comprador Materiais Indiretos Jr</v>
          </cell>
          <cell r="C309">
            <v>5127</v>
          </cell>
          <cell r="D309">
            <v>1228.25</v>
          </cell>
          <cell r="E309">
            <v>1343.7055</v>
          </cell>
        </row>
        <row r="310">
          <cell r="B310" t="str">
            <v>Comprador Materiais Indiretos Pl</v>
          </cell>
          <cell r="C310">
            <v>5030</v>
          </cell>
          <cell r="D310">
            <v>1717.5</v>
          </cell>
          <cell r="E310">
            <v>1878.945</v>
          </cell>
        </row>
        <row r="311">
          <cell r="B311" t="str">
            <v>Comprador Materiais Indiretos Sr</v>
          </cell>
          <cell r="C311">
            <v>5029</v>
          </cell>
          <cell r="D311">
            <v>2330.35</v>
          </cell>
          <cell r="E311">
            <v>2519.108455566406</v>
          </cell>
        </row>
        <row r="312">
          <cell r="B312" t="str">
            <v>Comprador Pl</v>
          </cell>
          <cell r="C312">
            <v>5010</v>
          </cell>
          <cell r="D312">
            <v>2293.27</v>
          </cell>
          <cell r="E312">
            <v>2508.837401367188</v>
          </cell>
        </row>
        <row r="313">
          <cell r="B313" t="str">
            <v>Comprador Sr</v>
          </cell>
          <cell r="C313">
            <v>5076</v>
          </cell>
          <cell r="D313">
            <v>3079.16</v>
          </cell>
          <cell r="E313">
            <v>3328.571864990234</v>
          </cell>
        </row>
        <row r="314">
          <cell r="B314" t="str">
            <v>Comprador Técnico Jr</v>
          </cell>
          <cell r="C314">
            <v>5152</v>
          </cell>
          <cell r="D314">
            <v>1850.37</v>
          </cell>
          <cell r="E314">
            <v>2024.3047746582033</v>
          </cell>
        </row>
        <row r="315">
          <cell r="B315" t="str">
            <v>Comprador Técnico Pl</v>
          </cell>
          <cell r="C315">
            <v>5153</v>
          </cell>
          <cell r="D315">
            <v>2679.52</v>
          </cell>
          <cell r="E315">
            <v>2931.3949013671877</v>
          </cell>
        </row>
        <row r="316">
          <cell r="B316" t="str">
            <v>Comprador Técnico Sr</v>
          </cell>
          <cell r="C316">
            <v>5154</v>
          </cell>
          <cell r="D316">
            <v>3434.51</v>
          </cell>
          <cell r="E316">
            <v>3712.7053205566403</v>
          </cell>
        </row>
        <row r="317">
          <cell r="B317" t="str">
            <v>Conferente Estoque</v>
          </cell>
          <cell r="C317">
            <v>6081</v>
          </cell>
          <cell r="D317">
            <v>1044.91</v>
          </cell>
          <cell r="E317">
            <v>1124.3231967773438</v>
          </cell>
        </row>
        <row r="318">
          <cell r="B318" t="str">
            <v>Consultor Comercial Jr</v>
          </cell>
          <cell r="C318">
            <v>3160</v>
          </cell>
          <cell r="D318">
            <v>2473.28</v>
          </cell>
          <cell r="E318">
            <v>2695.875231933594</v>
          </cell>
        </row>
        <row r="319">
          <cell r="B319" t="str">
            <v>Consultor Comercial Pl</v>
          </cell>
          <cell r="C319">
            <v>3161</v>
          </cell>
          <cell r="D319">
            <v>3403.88</v>
          </cell>
          <cell r="E319">
            <v>3710.2290722656253</v>
          </cell>
        </row>
        <row r="320">
          <cell r="B320" t="str">
            <v>Consultor Comercial Sr</v>
          </cell>
          <cell r="C320">
            <v>3162</v>
          </cell>
          <cell r="D320">
            <v>4540.4</v>
          </cell>
          <cell r="E320">
            <v>5112.490290039062</v>
          </cell>
        </row>
        <row r="321">
          <cell r="B321" t="str">
            <v>Contador</v>
          </cell>
          <cell r="C321">
            <v>3001</v>
          </cell>
          <cell r="D321">
            <v>4405.76</v>
          </cell>
          <cell r="E321">
            <v>4960.88549609375</v>
          </cell>
        </row>
        <row r="322">
          <cell r="B322" t="str">
            <v>Controlador Produção</v>
          </cell>
          <cell r="C322">
            <v>6079</v>
          </cell>
          <cell r="D322">
            <v>1551.67</v>
          </cell>
          <cell r="E322">
            <v>1672.700307373047</v>
          </cell>
        </row>
        <row r="323">
          <cell r="B323" t="str">
            <v>Controller</v>
          </cell>
          <cell r="C323">
            <v>1005</v>
          </cell>
          <cell r="D323">
            <v>10656.62</v>
          </cell>
          <cell r="E323">
            <v>12734.661040039064</v>
          </cell>
        </row>
        <row r="324">
          <cell r="B324" t="str">
            <v>Copeira</v>
          </cell>
          <cell r="C324">
            <v>6116</v>
          </cell>
          <cell r="D324">
            <v>556.69</v>
          </cell>
          <cell r="E324">
            <v>601.2252026367188</v>
          </cell>
        </row>
        <row r="325">
          <cell r="B325" t="str">
            <v>Cozinheiro</v>
          </cell>
          <cell r="C325">
            <v>6154</v>
          </cell>
          <cell r="D325">
            <v>938.82</v>
          </cell>
          <cell r="E325">
            <v>1013.9256079101564</v>
          </cell>
        </row>
        <row r="326">
          <cell r="B326" t="str">
            <v>Cronoanalista</v>
          </cell>
          <cell r="C326">
            <v>6078</v>
          </cell>
          <cell r="D326">
            <v>1859.64</v>
          </cell>
          <cell r="E326">
            <v>2008.4112158203127</v>
          </cell>
        </row>
        <row r="327">
          <cell r="B327" t="str">
            <v>Demonstrador</v>
          </cell>
          <cell r="C327">
            <v>5240</v>
          </cell>
          <cell r="D327">
            <v>803.89</v>
          </cell>
          <cell r="E327">
            <v>875.4362259521484</v>
          </cell>
        </row>
        <row r="328">
          <cell r="B328" t="str">
            <v>Desenhista Arte Finalista</v>
          </cell>
          <cell r="C328">
            <v>5197</v>
          </cell>
          <cell r="D328">
            <v>1513.56</v>
          </cell>
          <cell r="E328">
            <v>1655.8347041015627</v>
          </cell>
        </row>
        <row r="329">
          <cell r="B329" t="str">
            <v>Desenhista Copista Jr</v>
          </cell>
          <cell r="C329">
            <v>5219</v>
          </cell>
          <cell r="D329">
            <v>748.27</v>
          </cell>
          <cell r="E329">
            <v>818.6074013671875</v>
          </cell>
        </row>
        <row r="330">
          <cell r="B330" t="str">
            <v>Desenhista Copista Pl</v>
          </cell>
          <cell r="C330">
            <v>5149</v>
          </cell>
          <cell r="D330">
            <v>1074.78</v>
          </cell>
          <cell r="E330">
            <v>1175.8093520507814</v>
          </cell>
        </row>
        <row r="331">
          <cell r="B331" t="str">
            <v>Desenhista Copista Sr</v>
          </cell>
          <cell r="C331">
            <v>5220</v>
          </cell>
          <cell r="D331">
            <v>1397.17</v>
          </cell>
          <cell r="E331">
            <v>1528.504028076172</v>
          </cell>
        </row>
        <row r="332">
          <cell r="B332" t="str">
            <v>Desenhista Industrial Jr</v>
          </cell>
          <cell r="C332">
            <v>5217</v>
          </cell>
          <cell r="D332">
            <v>1002.68</v>
          </cell>
          <cell r="E332">
            <v>1096.9319119873048</v>
          </cell>
        </row>
        <row r="333">
          <cell r="B333" t="str">
            <v>Desenhista Industrial Pl</v>
          </cell>
          <cell r="C333">
            <v>5128</v>
          </cell>
          <cell r="D333">
            <v>1716.47</v>
          </cell>
          <cell r="E333">
            <v>1877.8181479492189</v>
          </cell>
        </row>
        <row r="334">
          <cell r="B334" t="str">
            <v>Desenhista Industrial Sr</v>
          </cell>
          <cell r="C334">
            <v>5218</v>
          </cell>
          <cell r="D334">
            <v>2285.03</v>
          </cell>
          <cell r="E334">
            <v>2499.8228520507814</v>
          </cell>
        </row>
        <row r="335">
          <cell r="B335" t="str">
            <v>Desenhista Mecânico Jr</v>
          </cell>
          <cell r="C335">
            <v>5045</v>
          </cell>
          <cell r="D335">
            <v>999.59</v>
          </cell>
          <cell r="E335">
            <v>1093.551489379883</v>
          </cell>
        </row>
        <row r="336">
          <cell r="B336" t="str">
            <v>Desenhista Mecânico Pl</v>
          </cell>
          <cell r="C336">
            <v>5012</v>
          </cell>
          <cell r="D336">
            <v>1657.76</v>
          </cell>
          <cell r="E336">
            <v>1813.589450683594</v>
          </cell>
        </row>
        <row r="337">
          <cell r="B337" t="str">
            <v>Desenhista Mecânico Sr</v>
          </cell>
          <cell r="C337">
            <v>5106</v>
          </cell>
          <cell r="D337">
            <v>2125.38</v>
          </cell>
          <cell r="E337">
            <v>2325.165591796875</v>
          </cell>
        </row>
        <row r="338">
          <cell r="B338" t="str">
            <v>Desenhista Projetista Jr</v>
          </cell>
          <cell r="C338">
            <v>5046</v>
          </cell>
          <cell r="D338">
            <v>1119.07</v>
          </cell>
          <cell r="E338">
            <v>1224.2625212402345</v>
          </cell>
        </row>
        <row r="339">
          <cell r="B339" t="str">
            <v>Desenhista Projetista Pl</v>
          </cell>
          <cell r="C339">
            <v>5013</v>
          </cell>
          <cell r="D339">
            <v>1910.11</v>
          </cell>
          <cell r="E339">
            <v>2089.6603239746096</v>
          </cell>
        </row>
        <row r="340">
          <cell r="B340" t="str">
            <v>Desenhista Projetista Sr</v>
          </cell>
          <cell r="C340">
            <v>5089</v>
          </cell>
          <cell r="D340">
            <v>2348.89</v>
          </cell>
          <cell r="E340">
            <v>2569.685542480469</v>
          </cell>
        </row>
        <row r="341">
          <cell r="B341" t="str">
            <v>Desenhista Publicitário Jr</v>
          </cell>
          <cell r="C341">
            <v>5221</v>
          </cell>
          <cell r="D341">
            <v>1325.07</v>
          </cell>
          <cell r="E341">
            <v>1449.6265212402345</v>
          </cell>
        </row>
        <row r="342">
          <cell r="B342" t="str">
            <v>Desenhista Publicitário Pl</v>
          </cell>
          <cell r="C342">
            <v>5129</v>
          </cell>
          <cell r="D342">
            <v>2368.46</v>
          </cell>
          <cell r="E342">
            <v>2591.0951972656253</v>
          </cell>
        </row>
        <row r="343">
          <cell r="B343" t="str">
            <v>Desenhista Publicitário Sr</v>
          </cell>
          <cell r="C343">
            <v>5222</v>
          </cell>
          <cell r="D343">
            <v>2683.64</v>
          </cell>
          <cell r="E343">
            <v>2935.902042480469</v>
          </cell>
        </row>
        <row r="344">
          <cell r="B344" t="str">
            <v>Digitador</v>
          </cell>
          <cell r="C344">
            <v>6023</v>
          </cell>
          <cell r="D344">
            <v>838.91</v>
          </cell>
          <cell r="E344">
            <v>906.0227709960938</v>
          </cell>
        </row>
        <row r="345">
          <cell r="B345" t="str">
            <v>Diretor Administrativo</v>
          </cell>
          <cell r="C345">
            <v>1001</v>
          </cell>
          <cell r="D345">
            <v>15946.19</v>
          </cell>
          <cell r="E345">
            <v>20299.500416992185</v>
          </cell>
        </row>
        <row r="346">
          <cell r="B346" t="str">
            <v>Diretor Administrativo Financeiro</v>
          </cell>
          <cell r="C346">
            <v>1009</v>
          </cell>
          <cell r="D346">
            <v>18694.43</v>
          </cell>
          <cell r="E346">
            <v>23798.008992187497</v>
          </cell>
        </row>
        <row r="347">
          <cell r="B347" t="str">
            <v>Diretor Comercial</v>
          </cell>
          <cell r="C347">
            <v>1004</v>
          </cell>
          <cell r="D347">
            <v>18549.89</v>
          </cell>
          <cell r="E347">
            <v>23614.010765624997</v>
          </cell>
        </row>
        <row r="348">
          <cell r="B348" t="str">
            <v>Diretor Controladoria</v>
          </cell>
          <cell r="C348">
            <v>1014</v>
          </cell>
          <cell r="D348">
            <v>18200.42</v>
          </cell>
          <cell r="E348">
            <v>23169.134560546874</v>
          </cell>
        </row>
        <row r="349">
          <cell r="B349" t="str">
            <v>Diretor Engenharia</v>
          </cell>
          <cell r="C349">
            <v>1003</v>
          </cell>
          <cell r="D349">
            <v>18934.01</v>
          </cell>
          <cell r="E349">
            <v>24102.99443164062</v>
          </cell>
        </row>
        <row r="350">
          <cell r="B350" t="str">
            <v>Diretor Financeiro</v>
          </cell>
          <cell r="C350">
            <v>1008</v>
          </cell>
          <cell r="D350">
            <v>17931.14</v>
          </cell>
          <cell r="E350">
            <v>22826.342015625</v>
          </cell>
        </row>
        <row r="351">
          <cell r="B351" t="str">
            <v>Diretor Industrial</v>
          </cell>
          <cell r="C351">
            <v>1007</v>
          </cell>
          <cell r="D351">
            <v>18246.95</v>
          </cell>
          <cell r="E351">
            <v>23228.36635546875</v>
          </cell>
        </row>
        <row r="352">
          <cell r="B352" t="str">
            <v>Diretor Informática</v>
          </cell>
          <cell r="C352">
            <v>1011</v>
          </cell>
          <cell r="D352">
            <v>18049.94</v>
          </cell>
          <cell r="E352">
            <v>22977.572923828124</v>
          </cell>
        </row>
        <row r="353">
          <cell r="B353" t="str">
            <v>Diretor Jurídico</v>
          </cell>
          <cell r="C353">
            <v>1013</v>
          </cell>
          <cell r="D353">
            <v>17572.76</v>
          </cell>
          <cell r="E353">
            <v>22370.12318164062</v>
          </cell>
        </row>
        <row r="354">
          <cell r="B354" t="str">
            <v>Diretor Marketing</v>
          </cell>
          <cell r="C354">
            <v>1012</v>
          </cell>
          <cell r="D354">
            <v>18098.45</v>
          </cell>
          <cell r="E354">
            <v>23039.32585546875</v>
          </cell>
        </row>
        <row r="355">
          <cell r="B355" t="str">
            <v>Diretor Presidente</v>
          </cell>
          <cell r="C355">
            <v>1006</v>
          </cell>
          <cell r="D355">
            <v>33057.35</v>
          </cell>
          <cell r="E355">
            <v>42082.008539062495</v>
          </cell>
        </row>
        <row r="356">
          <cell r="B356" t="str">
            <v>Diretor Recursos Humanos</v>
          </cell>
          <cell r="C356">
            <v>1002</v>
          </cell>
          <cell r="D356">
            <v>18032.12</v>
          </cell>
          <cell r="E356">
            <v>22954.887666015624</v>
          </cell>
        </row>
        <row r="357">
          <cell r="B357" t="str">
            <v>Diretor Unidade Negócio</v>
          </cell>
          <cell r="C357">
            <v>1010</v>
          </cell>
          <cell r="D357">
            <v>17813.33</v>
          </cell>
          <cell r="E357">
            <v>22676.369189453122</v>
          </cell>
        </row>
        <row r="358">
          <cell r="B358" t="str">
            <v>Eletricista Autos 1/2 Oficial</v>
          </cell>
          <cell r="C358">
            <v>6087</v>
          </cell>
          <cell r="D358">
            <v>990.32</v>
          </cell>
          <cell r="E358">
            <v>1069.5456079101564</v>
          </cell>
        </row>
        <row r="359">
          <cell r="B359" t="str">
            <v>Eletricista Autos Especializado</v>
          </cell>
          <cell r="C359">
            <v>6067</v>
          </cell>
          <cell r="D359">
            <v>1914.23</v>
          </cell>
          <cell r="E359">
            <v>2067.36837890625</v>
          </cell>
        </row>
        <row r="360">
          <cell r="B360" t="str">
            <v>Eletricista Autos Oficial</v>
          </cell>
          <cell r="C360">
            <v>6066</v>
          </cell>
          <cell r="D360">
            <v>1460</v>
          </cell>
          <cell r="E360">
            <v>1576.8</v>
          </cell>
        </row>
        <row r="361">
          <cell r="B361" t="str">
            <v>Eletricista Enrolador</v>
          </cell>
          <cell r="C361">
            <v>6096</v>
          </cell>
          <cell r="D361">
            <v>1423.95</v>
          </cell>
          <cell r="E361">
            <v>1537.8659472656252</v>
          </cell>
        </row>
        <row r="362">
          <cell r="B362" t="str">
            <v>Eletricista Manutenção 1/2 Oficial</v>
          </cell>
          <cell r="C362">
            <v>6025</v>
          </cell>
          <cell r="D362">
            <v>1044.91</v>
          </cell>
          <cell r="E362">
            <v>1128.5028369140625</v>
          </cell>
        </row>
        <row r="363">
          <cell r="B363" t="str">
            <v>Eletricista Manutenção Especializado</v>
          </cell>
          <cell r="C363">
            <v>6062</v>
          </cell>
          <cell r="D363">
            <v>1849.34</v>
          </cell>
          <cell r="E363">
            <v>1997.2871630859377</v>
          </cell>
        </row>
        <row r="364">
          <cell r="B364" t="str">
            <v>Eletricista Manutenção Oficial</v>
          </cell>
          <cell r="C364">
            <v>6024</v>
          </cell>
          <cell r="D364">
            <v>1435.28</v>
          </cell>
          <cell r="E364">
            <v>1550.1024316406251</v>
          </cell>
        </row>
        <row r="365">
          <cell r="B365" t="str">
            <v>Eletricista Montador 1/2 Oficial</v>
          </cell>
          <cell r="C365">
            <v>6138</v>
          </cell>
          <cell r="D365">
            <v>1059.33</v>
          </cell>
          <cell r="E365">
            <v>1144.0763525390626</v>
          </cell>
        </row>
        <row r="366">
          <cell r="B366" t="str">
            <v>Eletricista Montador Especializado</v>
          </cell>
          <cell r="C366">
            <v>6139</v>
          </cell>
          <cell r="D366">
            <v>1958.52</v>
          </cell>
          <cell r="E366">
            <v>2115.20162109375</v>
          </cell>
        </row>
        <row r="367">
          <cell r="B367" t="str">
            <v>Eletricista Montador Oficial</v>
          </cell>
          <cell r="C367">
            <v>6111</v>
          </cell>
          <cell r="D367">
            <v>1489.87</v>
          </cell>
          <cell r="E367">
            <v>1609.0595947265626</v>
          </cell>
        </row>
        <row r="368">
          <cell r="B368" t="str">
            <v>Encanador Industrial I</v>
          </cell>
          <cell r="C368">
            <v>6166</v>
          </cell>
          <cell r="D368">
            <v>801.83</v>
          </cell>
          <cell r="E368">
            <v>865.9764184570313</v>
          </cell>
        </row>
        <row r="369">
          <cell r="B369" t="str">
            <v>Encanador Industrial II</v>
          </cell>
          <cell r="C369">
            <v>6091</v>
          </cell>
          <cell r="D369">
            <v>1259.15</v>
          </cell>
          <cell r="E369">
            <v>1359.8820263671876</v>
          </cell>
        </row>
        <row r="370">
          <cell r="B370" t="str">
            <v>Encanador Industrial III</v>
          </cell>
          <cell r="C370">
            <v>6167</v>
          </cell>
          <cell r="D370">
            <v>1729.86</v>
          </cell>
          <cell r="E370">
            <v>1868.2487841796876</v>
          </cell>
        </row>
        <row r="371">
          <cell r="B371" t="str">
            <v>Enfermeiro</v>
          </cell>
          <cell r="C371">
            <v>5182</v>
          </cell>
          <cell r="D371">
            <v>1983.24</v>
          </cell>
          <cell r="E371">
            <v>2159.7483493652344</v>
          </cell>
        </row>
        <row r="372">
          <cell r="B372" t="str">
            <v>Engenheiro Agrônomo Jr</v>
          </cell>
          <cell r="C372">
            <v>3106</v>
          </cell>
          <cell r="D372">
            <v>2358.44</v>
          </cell>
          <cell r="E372">
            <v>2570.6995361328127</v>
          </cell>
        </row>
        <row r="373">
          <cell r="B373" t="str">
            <v>Engenheiro Agrônomo Pl</v>
          </cell>
          <cell r="C373">
            <v>3022</v>
          </cell>
          <cell r="D373">
            <v>3045.5</v>
          </cell>
          <cell r="E373">
            <v>3319.5950000000003</v>
          </cell>
        </row>
        <row r="374">
          <cell r="B374" t="str">
            <v>Engenheiro Agrônomo Sr</v>
          </cell>
          <cell r="C374">
            <v>3107</v>
          </cell>
          <cell r="D374">
            <v>4373.09</v>
          </cell>
          <cell r="E374">
            <v>4924.0991640625</v>
          </cell>
        </row>
        <row r="375">
          <cell r="B375" t="str">
            <v>Engenheiro Aplicação Jr</v>
          </cell>
          <cell r="C375">
            <v>3117</v>
          </cell>
          <cell r="D375">
            <v>2740.58</v>
          </cell>
          <cell r="E375">
            <v>2987.2322851562503</v>
          </cell>
        </row>
        <row r="376">
          <cell r="B376" t="str">
            <v>Engenheiro Aplicação Pl</v>
          </cell>
          <cell r="C376">
            <v>3118</v>
          </cell>
          <cell r="D376">
            <v>3694.94</v>
          </cell>
          <cell r="E376">
            <v>4027.484536132813</v>
          </cell>
        </row>
        <row r="377">
          <cell r="B377" t="str">
            <v>Engenheiro Aplicação Sr</v>
          </cell>
          <cell r="C377">
            <v>3119</v>
          </cell>
          <cell r="D377">
            <v>5659.1</v>
          </cell>
          <cell r="E377">
            <v>6372.146709960937</v>
          </cell>
        </row>
        <row r="378">
          <cell r="B378" t="str">
            <v>Engenheiro Automação Industrial Jr</v>
          </cell>
          <cell r="C378">
            <v>3153</v>
          </cell>
          <cell r="D378">
            <v>2752.46</v>
          </cell>
          <cell r="E378">
            <v>3000.1813574218754</v>
          </cell>
        </row>
        <row r="379">
          <cell r="B379" t="str">
            <v>Engenheiro Automação Industrial Pl</v>
          </cell>
          <cell r="C379">
            <v>3154</v>
          </cell>
          <cell r="D379">
            <v>3689.99</v>
          </cell>
          <cell r="E379">
            <v>4022.0890893554692</v>
          </cell>
        </row>
        <row r="380">
          <cell r="B380" t="str">
            <v>Engenheiro Automação Industrial Sr</v>
          </cell>
          <cell r="C380">
            <v>3155</v>
          </cell>
          <cell r="D380">
            <v>5731.37</v>
          </cell>
          <cell r="E380">
            <v>6453.5227519531245</v>
          </cell>
        </row>
        <row r="381">
          <cell r="B381" t="str">
            <v>Engenheiro Civil Jr</v>
          </cell>
          <cell r="C381">
            <v>3104</v>
          </cell>
          <cell r="D381">
            <v>2555.45</v>
          </cell>
          <cell r="E381">
            <v>2785.440446777344</v>
          </cell>
        </row>
        <row r="382">
          <cell r="B382" t="str">
            <v>Engenheiro Civil Pl</v>
          </cell>
          <cell r="C382">
            <v>3015</v>
          </cell>
          <cell r="D382">
            <v>3176.18</v>
          </cell>
          <cell r="E382">
            <v>3462.0361254882814</v>
          </cell>
        </row>
        <row r="383">
          <cell r="B383" t="str">
            <v>Engenheiro Civil Sr</v>
          </cell>
          <cell r="C383">
            <v>3105</v>
          </cell>
          <cell r="D383">
            <v>4514.66</v>
          </cell>
          <cell r="E383">
            <v>5083.507335937499</v>
          </cell>
        </row>
        <row r="384">
          <cell r="B384" t="str">
            <v>Engenheiro Desenvolvimento Produtos Jr</v>
          </cell>
          <cell r="C384">
            <v>3082</v>
          </cell>
          <cell r="D384">
            <v>2467.34</v>
          </cell>
          <cell r="E384">
            <v>2689.4006958007812</v>
          </cell>
        </row>
        <row r="385">
          <cell r="B385" t="str">
            <v>Engenheiro Desenvolvimento Produtos Pl</v>
          </cell>
          <cell r="C385">
            <v>3036</v>
          </cell>
          <cell r="D385">
            <v>3599.9</v>
          </cell>
          <cell r="E385">
            <v>3923.890893554688</v>
          </cell>
        </row>
        <row r="386">
          <cell r="B386" t="str">
            <v>Engenheiro Desenvolvimento Produtos Sr</v>
          </cell>
          <cell r="C386">
            <v>3083</v>
          </cell>
          <cell r="D386">
            <v>5061.14</v>
          </cell>
          <cell r="E386">
            <v>5698.8437939453115</v>
          </cell>
        </row>
        <row r="387">
          <cell r="B387" t="str">
            <v>Engenheiro Eletricista Jr</v>
          </cell>
          <cell r="C387">
            <v>3108</v>
          </cell>
          <cell r="D387">
            <v>2261.42</v>
          </cell>
          <cell r="E387">
            <v>2464.94771484375</v>
          </cell>
        </row>
        <row r="388">
          <cell r="B388" t="str">
            <v>Engenheiro Eletricista Pl</v>
          </cell>
          <cell r="C388">
            <v>3035</v>
          </cell>
          <cell r="D388">
            <v>4027.58</v>
          </cell>
          <cell r="E388">
            <v>4390.06228515625</v>
          </cell>
        </row>
        <row r="389">
          <cell r="B389" t="str">
            <v>Engenheiro Eletricista Sr</v>
          </cell>
          <cell r="C389">
            <v>3109</v>
          </cell>
          <cell r="D389">
            <v>4964.12</v>
          </cell>
          <cell r="E389">
            <v>5589.599251953125</v>
          </cell>
        </row>
        <row r="390">
          <cell r="B390" t="str">
            <v>Engenheiro Eletrônico Jr</v>
          </cell>
          <cell r="C390">
            <v>3078</v>
          </cell>
          <cell r="D390">
            <v>2454.47</v>
          </cell>
          <cell r="E390">
            <v>2675.3722680664064</v>
          </cell>
        </row>
        <row r="391">
          <cell r="B391" t="str">
            <v>Engenheiro Eletrônico Pl</v>
          </cell>
          <cell r="C391">
            <v>3033</v>
          </cell>
          <cell r="D391">
            <v>3814.73</v>
          </cell>
          <cell r="E391">
            <v>4158.055678710938</v>
          </cell>
        </row>
        <row r="392">
          <cell r="B392" t="str">
            <v>Engenheiro Eletrônico Sr</v>
          </cell>
          <cell r="C392">
            <v>3079</v>
          </cell>
          <cell r="D392">
            <v>5038.37</v>
          </cell>
          <cell r="E392">
            <v>5673.204751953124</v>
          </cell>
        </row>
        <row r="393">
          <cell r="B393" t="str">
            <v>Engenheiro Industrial Jr</v>
          </cell>
          <cell r="C393">
            <v>3110</v>
          </cell>
          <cell r="D393">
            <v>2524.76</v>
          </cell>
          <cell r="E393">
            <v>2751.9884106445315</v>
          </cell>
        </row>
        <row r="394">
          <cell r="B394" t="str">
            <v>Engenheiro Industrial Pl</v>
          </cell>
          <cell r="C394">
            <v>3044</v>
          </cell>
          <cell r="D394">
            <v>3756.32</v>
          </cell>
          <cell r="E394">
            <v>4094.388874511719</v>
          </cell>
        </row>
        <row r="395">
          <cell r="B395" t="str">
            <v>Engenheiro Industrial Sr</v>
          </cell>
          <cell r="C395">
            <v>3111</v>
          </cell>
          <cell r="D395">
            <v>5197.76</v>
          </cell>
          <cell r="E395">
            <v>5852.677496093749</v>
          </cell>
        </row>
        <row r="396">
          <cell r="B396" t="str">
            <v>Engenheiro Mecânico Jr</v>
          </cell>
          <cell r="C396">
            <v>3112</v>
          </cell>
          <cell r="D396">
            <v>2326.76</v>
          </cell>
          <cell r="E396">
            <v>2536.1684106445314</v>
          </cell>
        </row>
        <row r="397">
          <cell r="B397" t="str">
            <v>Engenheiro Mecânico Pl</v>
          </cell>
          <cell r="C397">
            <v>3031</v>
          </cell>
          <cell r="D397">
            <v>3405.86</v>
          </cell>
          <cell r="E397">
            <v>3712.387517089844</v>
          </cell>
        </row>
        <row r="398">
          <cell r="B398" t="str">
            <v>Engenheiro Mecânico Sr</v>
          </cell>
          <cell r="C398">
            <v>3113</v>
          </cell>
          <cell r="D398">
            <v>4920.56</v>
          </cell>
          <cell r="E398">
            <v>5540.550625976562</v>
          </cell>
        </row>
        <row r="399">
          <cell r="B399" t="str">
            <v>Engenheiro Metalúrgico Jr</v>
          </cell>
          <cell r="C399">
            <v>3114</v>
          </cell>
          <cell r="D399">
            <v>2355.47</v>
          </cell>
          <cell r="E399">
            <v>2567.4622680664065</v>
          </cell>
        </row>
        <row r="400">
          <cell r="B400" t="str">
            <v>Engenheiro Metalúrgico Pl</v>
          </cell>
          <cell r="C400">
            <v>3030</v>
          </cell>
          <cell r="D400">
            <v>3517.73</v>
          </cell>
          <cell r="E400">
            <v>3834.3256787109376</v>
          </cell>
        </row>
        <row r="401">
          <cell r="B401" t="str">
            <v>Engenheiro Metalúrgico Sr</v>
          </cell>
          <cell r="C401">
            <v>3115</v>
          </cell>
          <cell r="D401">
            <v>5011.64</v>
          </cell>
          <cell r="E401">
            <v>5643.106793945312</v>
          </cell>
        </row>
        <row r="402">
          <cell r="B402" t="str">
            <v>Engenheiro Processos Jr</v>
          </cell>
          <cell r="C402">
            <v>3080</v>
          </cell>
          <cell r="D402">
            <v>2494.07</v>
          </cell>
          <cell r="E402">
            <v>2718.536374511719</v>
          </cell>
        </row>
        <row r="403">
          <cell r="B403" t="str">
            <v>Engenheiro Processos Pl</v>
          </cell>
          <cell r="C403">
            <v>3075</v>
          </cell>
          <cell r="D403">
            <v>3580.1</v>
          </cell>
          <cell r="E403">
            <v>3902.309106445313</v>
          </cell>
        </row>
        <row r="404">
          <cell r="B404" t="str">
            <v>Engenheiro Processos Sr</v>
          </cell>
          <cell r="C404">
            <v>3081</v>
          </cell>
          <cell r="D404">
            <v>4760.18</v>
          </cell>
          <cell r="E404">
            <v>5359.962877929687</v>
          </cell>
        </row>
        <row r="405">
          <cell r="B405" t="str">
            <v>Engenheiro Projetos Jr</v>
          </cell>
          <cell r="C405">
            <v>3084</v>
          </cell>
          <cell r="D405">
            <v>2704.94</v>
          </cell>
          <cell r="E405">
            <v>2948.3845361328126</v>
          </cell>
        </row>
        <row r="406">
          <cell r="B406" t="str">
            <v>Engenheiro Projetos Pl</v>
          </cell>
          <cell r="C406">
            <v>3029</v>
          </cell>
          <cell r="D406">
            <v>3797.9</v>
          </cell>
          <cell r="E406">
            <v>4139.710893554688</v>
          </cell>
        </row>
        <row r="407">
          <cell r="B407" t="str">
            <v>Engenheiro Projetos Sr</v>
          </cell>
          <cell r="C407">
            <v>3085</v>
          </cell>
          <cell r="D407">
            <v>4972.04</v>
          </cell>
          <cell r="E407">
            <v>5598.517083984374</v>
          </cell>
        </row>
        <row r="408">
          <cell r="B408" t="str">
            <v>Engenheiro Qualidade Jr</v>
          </cell>
          <cell r="C408">
            <v>3088</v>
          </cell>
          <cell r="D408">
            <v>2447.54</v>
          </cell>
          <cell r="E408">
            <v>2667.818642578125</v>
          </cell>
        </row>
        <row r="409">
          <cell r="B409" t="str">
            <v>Engenheiro Qualidade Pl</v>
          </cell>
          <cell r="C409">
            <v>3028</v>
          </cell>
          <cell r="D409">
            <v>3618.71</v>
          </cell>
          <cell r="E409">
            <v>3944.3938574218755</v>
          </cell>
        </row>
        <row r="410">
          <cell r="B410" t="str">
            <v>Engenheiro Qualidade Sr</v>
          </cell>
          <cell r="C410">
            <v>3089</v>
          </cell>
          <cell r="D410">
            <v>4993.82</v>
          </cell>
          <cell r="E410">
            <v>5623.041122070312</v>
          </cell>
        </row>
        <row r="411">
          <cell r="B411" t="str">
            <v>Engenheiro Químico Jr</v>
          </cell>
          <cell r="C411">
            <v>3090</v>
          </cell>
          <cell r="D411">
            <v>2244.59</v>
          </cell>
          <cell r="E411">
            <v>2446.6031958007816</v>
          </cell>
        </row>
        <row r="412">
          <cell r="B412" t="str">
            <v>Engenheiro Químico Pl</v>
          </cell>
          <cell r="C412">
            <v>3027</v>
          </cell>
          <cell r="D412">
            <v>3270.23</v>
          </cell>
          <cell r="E412">
            <v>3564.550678710938</v>
          </cell>
        </row>
        <row r="413">
          <cell r="B413" t="str">
            <v>Engenheiro Químico Sr</v>
          </cell>
          <cell r="C413">
            <v>3091</v>
          </cell>
          <cell r="D413">
            <v>4987.88</v>
          </cell>
          <cell r="E413">
            <v>5616.352748046875</v>
          </cell>
        </row>
        <row r="414">
          <cell r="B414" t="str">
            <v>Engenheiro Segurança Jr</v>
          </cell>
          <cell r="C414">
            <v>3092</v>
          </cell>
          <cell r="D414">
            <v>2116.88</v>
          </cell>
          <cell r="E414">
            <v>2307.3990722656254</v>
          </cell>
        </row>
        <row r="415">
          <cell r="B415" t="str">
            <v>Engenheiro Segurança Pl</v>
          </cell>
          <cell r="C415">
            <v>3026</v>
          </cell>
          <cell r="D415">
            <v>3502.88</v>
          </cell>
          <cell r="E415">
            <v>3818.139072265625</v>
          </cell>
        </row>
        <row r="416">
          <cell r="B416" t="str">
            <v>Engenheiro Segurança Sr</v>
          </cell>
          <cell r="C416">
            <v>3093</v>
          </cell>
          <cell r="D416">
            <v>4875.02</v>
          </cell>
          <cell r="E416">
            <v>5489.272541992187</v>
          </cell>
        </row>
        <row r="417">
          <cell r="B417" t="str">
            <v>Engenheiro Vendas Jr</v>
          </cell>
          <cell r="C417">
            <v>3086</v>
          </cell>
          <cell r="D417">
            <v>2747.51</v>
          </cell>
          <cell r="E417">
            <v>2994.7859106445317</v>
          </cell>
        </row>
        <row r="418">
          <cell r="B418" t="str">
            <v>Engenheiro Vendas Pl</v>
          </cell>
          <cell r="C418">
            <v>3025</v>
          </cell>
          <cell r="D418">
            <v>3581.09</v>
          </cell>
          <cell r="E418">
            <v>3903.3881958007814</v>
          </cell>
        </row>
        <row r="419">
          <cell r="B419" t="str">
            <v>Engenheiro Vendas Sr</v>
          </cell>
          <cell r="C419">
            <v>3087</v>
          </cell>
          <cell r="D419">
            <v>5017.58</v>
          </cell>
          <cell r="E419">
            <v>5649.795167968749</v>
          </cell>
        </row>
        <row r="420">
          <cell r="B420" t="str">
            <v>Especialista Contas Jr</v>
          </cell>
          <cell r="C420">
            <v>3147</v>
          </cell>
          <cell r="D420">
            <v>2646.53</v>
          </cell>
          <cell r="E420">
            <v>2884.7177319335938</v>
          </cell>
        </row>
        <row r="421">
          <cell r="B421" t="str">
            <v>Especialista Contas Pl</v>
          </cell>
          <cell r="C421">
            <v>3148</v>
          </cell>
          <cell r="D421">
            <v>3604.85</v>
          </cell>
          <cell r="E421">
            <v>3929.286606445313</v>
          </cell>
        </row>
        <row r="422">
          <cell r="B422" t="str">
            <v>Especialista Contas Sr</v>
          </cell>
          <cell r="C422">
            <v>3149</v>
          </cell>
          <cell r="D422">
            <v>5009.66</v>
          </cell>
          <cell r="E422">
            <v>5640.877335937499</v>
          </cell>
        </row>
        <row r="423">
          <cell r="B423" t="str">
            <v>Especialista Desenv Mercado e N Negócios Jr</v>
          </cell>
          <cell r="C423">
            <v>3150</v>
          </cell>
          <cell r="D423">
            <v>2663.36</v>
          </cell>
          <cell r="E423">
            <v>2903.062517089844</v>
          </cell>
        </row>
        <row r="424">
          <cell r="B424" t="str">
            <v>Especialista Desenv Mercado e N Negócios Pl</v>
          </cell>
          <cell r="C424">
            <v>3151</v>
          </cell>
          <cell r="D424">
            <v>3649.4</v>
          </cell>
          <cell r="E424">
            <v>3977.845893554688</v>
          </cell>
        </row>
        <row r="425">
          <cell r="B425" t="str">
            <v>Especialista Desenv Mercado e N Negócios Sr</v>
          </cell>
          <cell r="C425">
            <v>3152</v>
          </cell>
          <cell r="D425">
            <v>5058.17</v>
          </cell>
          <cell r="E425">
            <v>5695.49933203125</v>
          </cell>
        </row>
        <row r="426">
          <cell r="B426" t="str">
            <v>Especificador Técnico Jr</v>
          </cell>
          <cell r="C426">
            <v>3156</v>
          </cell>
          <cell r="D426">
            <v>2555.45</v>
          </cell>
          <cell r="E426">
            <v>2785.440446777344</v>
          </cell>
        </row>
        <row r="427">
          <cell r="B427" t="str">
            <v>Especificador Técnico Pl</v>
          </cell>
          <cell r="C427">
            <v>3157</v>
          </cell>
          <cell r="D427">
            <v>3434.57</v>
          </cell>
          <cell r="E427">
            <v>3743.6813745117192</v>
          </cell>
        </row>
        <row r="428">
          <cell r="B428" t="str">
            <v>Especificador Técnico Sr</v>
          </cell>
          <cell r="C428">
            <v>3158</v>
          </cell>
          <cell r="D428">
            <v>4777.01</v>
          </cell>
          <cell r="E428">
            <v>5378.91299609375</v>
          </cell>
        </row>
        <row r="429">
          <cell r="B429" t="str">
            <v>Expedidor 1/2 Oficial</v>
          </cell>
          <cell r="C429">
            <v>6256</v>
          </cell>
          <cell r="D429">
            <v>689.56</v>
          </cell>
          <cell r="E429">
            <v>741.966557373047</v>
          </cell>
        </row>
        <row r="430">
          <cell r="B430" t="str">
            <v>Expedidor Especializado</v>
          </cell>
          <cell r="C430">
            <v>6258</v>
          </cell>
          <cell r="D430">
            <v>1533.13</v>
          </cell>
          <cell r="E430">
            <v>1649.6478852539065</v>
          </cell>
        </row>
        <row r="431">
          <cell r="B431" t="str">
            <v>Expedidor Oficial</v>
          </cell>
          <cell r="C431">
            <v>6257</v>
          </cell>
          <cell r="D431">
            <v>1051.09</v>
          </cell>
          <cell r="E431">
            <v>1130.9728032226562</v>
          </cell>
        </row>
        <row r="432">
          <cell r="B432" t="str">
            <v>Farmacêutico Jr</v>
          </cell>
          <cell r="C432">
            <v>3101</v>
          </cell>
          <cell r="D432">
            <v>1881.26</v>
          </cell>
          <cell r="E432">
            <v>2050.5734106445316</v>
          </cell>
        </row>
        <row r="433">
          <cell r="B433" t="str">
            <v>Farmacêutico Pl</v>
          </cell>
          <cell r="C433">
            <v>3098</v>
          </cell>
          <cell r="D433">
            <v>2504.96</v>
          </cell>
          <cell r="E433">
            <v>2730.4063574218753</v>
          </cell>
        </row>
        <row r="434">
          <cell r="B434" t="str">
            <v>Farmacêutico Sr</v>
          </cell>
          <cell r="C434">
            <v>3100</v>
          </cell>
          <cell r="D434">
            <v>3984.02</v>
          </cell>
          <cell r="E434">
            <v>4486.006541992187</v>
          </cell>
        </row>
        <row r="435">
          <cell r="B435" t="str">
            <v>Faxineiro</v>
          </cell>
          <cell r="C435">
            <v>6026</v>
          </cell>
          <cell r="D435">
            <v>513.43</v>
          </cell>
          <cell r="E435">
            <v>554.5043920898438</v>
          </cell>
        </row>
        <row r="436">
          <cell r="B436" t="str">
            <v>Ferramenteiro 1/2 Oficial</v>
          </cell>
          <cell r="C436">
            <v>6028</v>
          </cell>
          <cell r="D436">
            <v>1057.27</v>
          </cell>
          <cell r="E436">
            <v>1141.85162109375</v>
          </cell>
        </row>
        <row r="437">
          <cell r="B437" t="str">
            <v>Ferramenteiro Especializado</v>
          </cell>
          <cell r="C437">
            <v>6106</v>
          </cell>
          <cell r="D437">
            <v>2497.21</v>
          </cell>
          <cell r="E437">
            <v>2696.9867578125004</v>
          </cell>
        </row>
        <row r="438">
          <cell r="B438" t="str">
            <v>Ferramenteiro Oficial</v>
          </cell>
          <cell r="C438">
            <v>6027</v>
          </cell>
          <cell r="D438">
            <v>1791.66</v>
          </cell>
          <cell r="E438">
            <v>1934.9928369140625</v>
          </cell>
        </row>
        <row r="439">
          <cell r="B439" t="str">
            <v>Forneiro</v>
          </cell>
          <cell r="C439">
            <v>6120</v>
          </cell>
          <cell r="D439">
            <v>926.46</v>
          </cell>
          <cell r="E439">
            <v>998.7239036865235</v>
          </cell>
        </row>
        <row r="440">
          <cell r="B440" t="str">
            <v>Fresador Ferramenteiro 1/2 Oficial</v>
          </cell>
          <cell r="C440">
            <v>6030</v>
          </cell>
          <cell r="D440">
            <v>946.03</v>
          </cell>
          <cell r="E440">
            <v>1021.712431640625</v>
          </cell>
        </row>
        <row r="441">
          <cell r="B441" t="str">
            <v>Fresador Ferramenteiro Especializado</v>
          </cell>
          <cell r="C441">
            <v>6063</v>
          </cell>
          <cell r="D441">
            <v>2308.72</v>
          </cell>
          <cell r="E441">
            <v>2493.4175683593753</v>
          </cell>
        </row>
        <row r="442">
          <cell r="B442" t="str">
            <v>Fresador Ferramenteiro Oficial</v>
          </cell>
          <cell r="C442">
            <v>6029</v>
          </cell>
          <cell r="D442">
            <v>1788.57</v>
          </cell>
          <cell r="E442">
            <v>1931.6555419921876</v>
          </cell>
        </row>
        <row r="443">
          <cell r="B443" t="str">
            <v>Fresador Manutenção 1/2 Oficial</v>
          </cell>
          <cell r="C443">
            <v>6170</v>
          </cell>
          <cell r="D443">
            <v>957.36</v>
          </cell>
          <cell r="E443">
            <v>1033.9487841796877</v>
          </cell>
        </row>
        <row r="444">
          <cell r="B444" t="str">
            <v>Fresador Manutenção Especializado</v>
          </cell>
          <cell r="C444">
            <v>6171</v>
          </cell>
          <cell r="D444">
            <v>1944.1</v>
          </cell>
          <cell r="E444">
            <v>2099.6279736328124</v>
          </cell>
        </row>
        <row r="445">
          <cell r="B445" t="str">
            <v>Fresador Manutenção Oficial</v>
          </cell>
          <cell r="C445">
            <v>6090</v>
          </cell>
          <cell r="D445">
            <v>1458.97</v>
          </cell>
          <cell r="E445">
            <v>1575.687568359375</v>
          </cell>
        </row>
        <row r="446">
          <cell r="B446" t="str">
            <v>Fundidor I</v>
          </cell>
          <cell r="C446">
            <v>6260</v>
          </cell>
          <cell r="D446">
            <v>818.31</v>
          </cell>
          <cell r="E446">
            <v>882.1381773681641</v>
          </cell>
        </row>
        <row r="447">
          <cell r="B447" t="str">
            <v>Fundidor II</v>
          </cell>
          <cell r="C447">
            <v>6191</v>
          </cell>
          <cell r="D447">
            <v>1042.85</v>
          </cell>
          <cell r="E447">
            <v>1124.1922736816407</v>
          </cell>
        </row>
        <row r="448">
          <cell r="B448" t="str">
            <v>Fundidor III</v>
          </cell>
          <cell r="C448">
            <v>6261</v>
          </cell>
          <cell r="D448">
            <v>1289.02</v>
          </cell>
          <cell r="E448">
            <v>1389.5635810546876</v>
          </cell>
        </row>
        <row r="449">
          <cell r="B449" t="str">
            <v>Funileiro Industrial I</v>
          </cell>
          <cell r="C449">
            <v>6172</v>
          </cell>
          <cell r="D449">
            <v>796.68</v>
          </cell>
          <cell r="E449">
            <v>858.8210321044922</v>
          </cell>
        </row>
        <row r="450">
          <cell r="B450" t="str">
            <v>Funileiro Industrial II</v>
          </cell>
          <cell r="C450">
            <v>6089</v>
          </cell>
          <cell r="D450">
            <v>1512.53</v>
          </cell>
          <cell r="E450">
            <v>1630.5073715820313</v>
          </cell>
        </row>
        <row r="451">
          <cell r="B451" t="str">
            <v>Funileiro Industrial III</v>
          </cell>
          <cell r="C451">
            <v>6173</v>
          </cell>
          <cell r="D451">
            <v>1774.15</v>
          </cell>
          <cell r="E451">
            <v>1912.5337263183594</v>
          </cell>
        </row>
        <row r="452">
          <cell r="B452" t="str">
            <v>Gerente Administração Vendas</v>
          </cell>
          <cell r="C452">
            <v>2002</v>
          </cell>
          <cell r="D452">
            <v>8579.6</v>
          </cell>
          <cell r="E452">
            <v>10252.621533203126</v>
          </cell>
        </row>
        <row r="453">
          <cell r="B453" t="str">
            <v>Gerente Administrativo</v>
          </cell>
          <cell r="C453">
            <v>2018</v>
          </cell>
          <cell r="D453">
            <v>8174.69</v>
          </cell>
          <cell r="E453">
            <v>9204.700874023436</v>
          </cell>
        </row>
        <row r="454">
          <cell r="B454" t="str">
            <v>Gerente Administrativo Financeiro</v>
          </cell>
          <cell r="C454">
            <v>2019</v>
          </cell>
          <cell r="D454">
            <v>9553.76</v>
          </cell>
          <cell r="E454">
            <v>11416.742919921875</v>
          </cell>
        </row>
        <row r="455">
          <cell r="B455" t="str">
            <v>Gerente Comercial</v>
          </cell>
          <cell r="C455">
            <v>2024</v>
          </cell>
          <cell r="D455">
            <v>9689.39</v>
          </cell>
          <cell r="E455">
            <v>11578.820629882814</v>
          </cell>
        </row>
        <row r="456">
          <cell r="B456" t="str">
            <v>Gerente Compras</v>
          </cell>
          <cell r="C456">
            <v>2003</v>
          </cell>
          <cell r="D456">
            <v>8734.04</v>
          </cell>
          <cell r="E456">
            <v>10437.177846679688</v>
          </cell>
        </row>
        <row r="457">
          <cell r="B457" t="str">
            <v>Gerente Contabilidade</v>
          </cell>
          <cell r="C457">
            <v>2004</v>
          </cell>
          <cell r="D457">
            <v>8196.47</v>
          </cell>
          <cell r="E457">
            <v>9794.781323242189</v>
          </cell>
        </row>
        <row r="458">
          <cell r="B458" t="str">
            <v>Gerente Contas</v>
          </cell>
          <cell r="C458">
            <v>2042</v>
          </cell>
          <cell r="D458">
            <v>9686.42</v>
          </cell>
          <cell r="E458">
            <v>11575.271806640625</v>
          </cell>
        </row>
        <row r="459">
          <cell r="B459" t="str">
            <v>Gerente Contratos</v>
          </cell>
          <cell r="C459">
            <v>2043</v>
          </cell>
          <cell r="D459">
            <v>9242.9</v>
          </cell>
          <cell r="E459">
            <v>11045.265966796876</v>
          </cell>
        </row>
        <row r="460">
          <cell r="B460" t="str">
            <v>Gerente Controladoria</v>
          </cell>
          <cell r="C460">
            <v>2038</v>
          </cell>
          <cell r="D460">
            <v>9568.61</v>
          </cell>
          <cell r="E460">
            <v>11434.489370117188</v>
          </cell>
        </row>
        <row r="461">
          <cell r="B461" t="str">
            <v>Gerente Custos</v>
          </cell>
          <cell r="C461">
            <v>2039</v>
          </cell>
          <cell r="D461">
            <v>9492.38</v>
          </cell>
          <cell r="E461">
            <v>11343.393959960938</v>
          </cell>
        </row>
        <row r="462">
          <cell r="B462" t="str">
            <v>Gerente Desenv Mercado e N Negócios</v>
          </cell>
          <cell r="C462">
            <v>2044</v>
          </cell>
          <cell r="D462">
            <v>8664.74</v>
          </cell>
          <cell r="E462">
            <v>10354.364580078125</v>
          </cell>
        </row>
        <row r="463">
          <cell r="B463" t="str">
            <v>Gerente Desenvolvimento Produtos</v>
          </cell>
          <cell r="C463">
            <v>2025</v>
          </cell>
          <cell r="D463">
            <v>9050.84</v>
          </cell>
          <cell r="E463">
            <v>10815.753613281251</v>
          </cell>
        </row>
        <row r="464">
          <cell r="B464" t="str">
            <v>Gerente Desenvolvimento Sistemas</v>
          </cell>
          <cell r="C464">
            <v>2041</v>
          </cell>
          <cell r="D464">
            <v>9526.04</v>
          </cell>
          <cell r="E464">
            <v>11383.617846679688</v>
          </cell>
        </row>
        <row r="465">
          <cell r="B465" t="str">
            <v>Gerente Engenharia</v>
          </cell>
          <cell r="C465">
            <v>2006</v>
          </cell>
          <cell r="D465">
            <v>9498.32</v>
          </cell>
          <cell r="E465">
            <v>11350.492773437501</v>
          </cell>
        </row>
        <row r="466">
          <cell r="B466" t="str">
            <v>Gerente Exportação</v>
          </cell>
          <cell r="C466">
            <v>2008</v>
          </cell>
          <cell r="D466">
            <v>8527.13</v>
          </cell>
          <cell r="E466">
            <v>10189.920209960937</v>
          </cell>
        </row>
        <row r="467">
          <cell r="B467" t="str">
            <v>Gerente Ferramentaria</v>
          </cell>
          <cell r="C467">
            <v>2048</v>
          </cell>
          <cell r="D467">
            <v>8757.8</v>
          </cell>
          <cell r="E467">
            <v>10465.570766601562</v>
          </cell>
        </row>
        <row r="468">
          <cell r="B468" t="str">
            <v>Gerente Filial</v>
          </cell>
          <cell r="C468">
            <v>2026</v>
          </cell>
          <cell r="D468">
            <v>5756.12</v>
          </cell>
          <cell r="E468">
            <v>6481.391251953124</v>
          </cell>
        </row>
        <row r="469">
          <cell r="B469" t="str">
            <v>Gerente Financeiro</v>
          </cell>
          <cell r="C469">
            <v>2001</v>
          </cell>
          <cell r="D469">
            <v>8912.24</v>
          </cell>
          <cell r="E469">
            <v>10650.127080078126</v>
          </cell>
        </row>
        <row r="470">
          <cell r="B470" t="str">
            <v>Gerente Garantia e Controle Qualidade</v>
          </cell>
          <cell r="C470">
            <v>2005</v>
          </cell>
          <cell r="D470">
            <v>9210.23</v>
          </cell>
          <cell r="E470">
            <v>10370.719507812499</v>
          </cell>
        </row>
        <row r="471">
          <cell r="B471" t="str">
            <v>Gerente Importação</v>
          </cell>
          <cell r="C471">
            <v>2007</v>
          </cell>
          <cell r="D471">
            <v>8759.78</v>
          </cell>
          <cell r="E471">
            <v>10467.937426757813</v>
          </cell>
        </row>
        <row r="472">
          <cell r="B472" t="str">
            <v>Gerente Importação Exportação</v>
          </cell>
          <cell r="C472">
            <v>2020</v>
          </cell>
          <cell r="D472">
            <v>9559.7</v>
          </cell>
          <cell r="E472">
            <v>11423.841733398438</v>
          </cell>
        </row>
        <row r="473">
          <cell r="B473" t="str">
            <v>Gerente Industrial</v>
          </cell>
          <cell r="C473">
            <v>2023</v>
          </cell>
          <cell r="D473">
            <v>9873.53</v>
          </cell>
          <cell r="E473">
            <v>11798.868676757813</v>
          </cell>
        </row>
        <row r="474">
          <cell r="B474" t="str">
            <v>Gerente Informática</v>
          </cell>
          <cell r="C474">
            <v>2011</v>
          </cell>
          <cell r="D474">
            <v>9437.93</v>
          </cell>
          <cell r="E474">
            <v>11278.3259765625</v>
          </cell>
        </row>
        <row r="475">
          <cell r="B475" t="str">
            <v>Gerente Informática - Mainframe</v>
          </cell>
          <cell r="C475">
            <v>2009</v>
          </cell>
          <cell r="D475">
            <v>9454.76</v>
          </cell>
          <cell r="E475">
            <v>11298.437919921875</v>
          </cell>
        </row>
        <row r="476">
          <cell r="B476" t="str">
            <v>Gerente Instalações</v>
          </cell>
          <cell r="C476">
            <v>2030</v>
          </cell>
          <cell r="D476">
            <v>9468.62</v>
          </cell>
          <cell r="E476">
            <v>11315.001040039064</v>
          </cell>
        </row>
        <row r="477">
          <cell r="B477" t="str">
            <v>Gerente Jurídico</v>
          </cell>
          <cell r="C477">
            <v>2033</v>
          </cell>
          <cell r="D477">
            <v>9859.67</v>
          </cell>
          <cell r="E477">
            <v>11782.305556640626</v>
          </cell>
        </row>
        <row r="478">
          <cell r="B478" t="str">
            <v>Gerente Laboratório</v>
          </cell>
          <cell r="C478">
            <v>2047</v>
          </cell>
          <cell r="D478">
            <v>8586.53</v>
          </cell>
          <cell r="E478">
            <v>10260.903676757813</v>
          </cell>
        </row>
        <row r="479">
          <cell r="B479" t="str">
            <v>Gerente Logística</v>
          </cell>
          <cell r="C479">
            <v>2027</v>
          </cell>
          <cell r="D479">
            <v>8744.93</v>
          </cell>
          <cell r="E479">
            <v>10450.1909765625</v>
          </cell>
        </row>
        <row r="480">
          <cell r="B480" t="str">
            <v>Gerente Manutenção</v>
          </cell>
          <cell r="C480">
            <v>2031</v>
          </cell>
          <cell r="D480">
            <v>8817.2</v>
          </cell>
          <cell r="E480">
            <v>10536.554233398438</v>
          </cell>
        </row>
        <row r="481">
          <cell r="B481" t="str">
            <v>Gerente Marketing</v>
          </cell>
          <cell r="C481">
            <v>2010</v>
          </cell>
          <cell r="D481">
            <v>9083.51</v>
          </cell>
          <cell r="E481">
            <v>10854.794169921875</v>
          </cell>
        </row>
        <row r="482">
          <cell r="B482" t="str">
            <v>Gerente Oficina</v>
          </cell>
          <cell r="C482">
            <v>2021</v>
          </cell>
          <cell r="D482">
            <v>7837.1</v>
          </cell>
          <cell r="E482">
            <v>8824.574709960936</v>
          </cell>
        </row>
        <row r="483">
          <cell r="B483" t="str">
            <v>Gerente PCP</v>
          </cell>
          <cell r="C483">
            <v>2017</v>
          </cell>
          <cell r="D483">
            <v>8729.09</v>
          </cell>
          <cell r="E483">
            <v>9828.9551640625</v>
          </cell>
        </row>
        <row r="484">
          <cell r="B484" t="str">
            <v>Gerente Peças</v>
          </cell>
          <cell r="C484">
            <v>2022</v>
          </cell>
          <cell r="D484">
            <v>8203.4</v>
          </cell>
          <cell r="E484">
            <v>9237.02883984375</v>
          </cell>
        </row>
        <row r="485">
          <cell r="B485" t="str">
            <v>Gerente Pesquisa e Desenvolvimento</v>
          </cell>
          <cell r="C485">
            <v>2046</v>
          </cell>
          <cell r="D485">
            <v>9503.27</v>
          </cell>
          <cell r="E485">
            <v>11356.407089843751</v>
          </cell>
        </row>
        <row r="486">
          <cell r="B486" t="str">
            <v>Gerente Planejamento Econômico Financeiro</v>
          </cell>
          <cell r="C486">
            <v>2040</v>
          </cell>
          <cell r="D486">
            <v>9602.27</v>
          </cell>
          <cell r="E486">
            <v>11474.71208984375</v>
          </cell>
        </row>
        <row r="487">
          <cell r="B487" t="str">
            <v>Gerente Pós-Venda e Assistência Técnica</v>
          </cell>
          <cell r="C487">
            <v>2037</v>
          </cell>
          <cell r="D487">
            <v>9285.47</v>
          </cell>
          <cell r="E487">
            <v>11096.136323242188</v>
          </cell>
        </row>
        <row r="488">
          <cell r="B488" t="str">
            <v>Gerente Produção</v>
          </cell>
          <cell r="C488">
            <v>2032</v>
          </cell>
          <cell r="D488">
            <v>7489.61</v>
          </cell>
          <cell r="E488">
            <v>8433.300706054686</v>
          </cell>
        </row>
        <row r="489">
          <cell r="B489" t="str">
            <v>Gerente Produto</v>
          </cell>
          <cell r="C489">
            <v>2035</v>
          </cell>
          <cell r="D489">
            <v>8719.19</v>
          </cell>
          <cell r="E489">
            <v>10419.432563476563</v>
          </cell>
        </row>
        <row r="490">
          <cell r="B490" t="str">
            <v>Gerente Recursos Humanos</v>
          </cell>
          <cell r="C490">
            <v>2015</v>
          </cell>
          <cell r="D490">
            <v>9288.44</v>
          </cell>
          <cell r="E490">
            <v>11099.686313476563</v>
          </cell>
        </row>
        <row r="491">
          <cell r="B491" t="str">
            <v>Gerente Sistemas Qualidade</v>
          </cell>
          <cell r="C491">
            <v>2014</v>
          </cell>
          <cell r="D491">
            <v>9110.24</v>
          </cell>
          <cell r="E491">
            <v>10886.737080078126</v>
          </cell>
        </row>
        <row r="492">
          <cell r="B492" t="str">
            <v>Gerente Suprimentos</v>
          </cell>
          <cell r="C492">
            <v>2013</v>
          </cell>
          <cell r="D492">
            <v>9522.08</v>
          </cell>
          <cell r="E492">
            <v>11378.885693359376</v>
          </cell>
        </row>
        <row r="493">
          <cell r="B493" t="str">
            <v>Gerente Técnico</v>
          </cell>
          <cell r="C493">
            <v>2034</v>
          </cell>
          <cell r="D493">
            <v>9193.4</v>
          </cell>
          <cell r="E493">
            <v>10986.113466796876</v>
          </cell>
        </row>
        <row r="494">
          <cell r="B494" t="str">
            <v>Gerente Tributário</v>
          </cell>
          <cell r="C494">
            <v>2036</v>
          </cell>
          <cell r="D494">
            <v>8877.59</v>
          </cell>
          <cell r="E494">
            <v>10608.71986328125</v>
          </cell>
        </row>
        <row r="495">
          <cell r="B495" t="str">
            <v>Gerente Vendas Internacional</v>
          </cell>
          <cell r="C495">
            <v>2045</v>
          </cell>
          <cell r="D495">
            <v>10445.75</v>
          </cell>
          <cell r="E495">
            <v>12482.671250000001</v>
          </cell>
        </row>
        <row r="496">
          <cell r="B496" t="str">
            <v>Gerente Vendas Nacional</v>
          </cell>
          <cell r="C496">
            <v>2012</v>
          </cell>
          <cell r="D496">
            <v>10054.7</v>
          </cell>
          <cell r="E496">
            <v>12015.366733398438</v>
          </cell>
        </row>
        <row r="497">
          <cell r="B497" t="str">
            <v>Gerente Vendas Regional</v>
          </cell>
          <cell r="C497">
            <v>2016</v>
          </cell>
          <cell r="D497">
            <v>7118.36</v>
          </cell>
          <cell r="E497">
            <v>8015.273206054687</v>
          </cell>
        </row>
        <row r="498">
          <cell r="B498" t="str">
            <v>Impressor I</v>
          </cell>
          <cell r="C498">
            <v>6223</v>
          </cell>
          <cell r="D498">
            <v>669.99</v>
          </cell>
          <cell r="E498">
            <v>723.5891894531251</v>
          </cell>
        </row>
        <row r="499">
          <cell r="B499" t="str">
            <v>Impressor II</v>
          </cell>
          <cell r="C499">
            <v>6224</v>
          </cell>
          <cell r="D499">
            <v>995.47</v>
          </cell>
          <cell r="E499">
            <v>1075.1075683593751</v>
          </cell>
        </row>
        <row r="500">
          <cell r="B500" t="str">
            <v>Impressor III</v>
          </cell>
          <cell r="C500">
            <v>6225</v>
          </cell>
          <cell r="D500">
            <v>1320.95</v>
          </cell>
          <cell r="E500">
            <v>1426.6259472656252</v>
          </cell>
        </row>
        <row r="501">
          <cell r="B501" t="str">
            <v>Impressor Off-Set (G Porte)</v>
          </cell>
          <cell r="C501">
            <v>6162</v>
          </cell>
          <cell r="D501">
            <v>1572.27</v>
          </cell>
          <cell r="E501">
            <v>1698.05162109375</v>
          </cell>
        </row>
        <row r="502">
          <cell r="B502" t="str">
            <v>Impressor Off-Set (P e M Porte)</v>
          </cell>
          <cell r="C502">
            <v>6163</v>
          </cell>
          <cell r="D502">
            <v>981.05</v>
          </cell>
          <cell r="E502">
            <v>1059.5339868164062</v>
          </cell>
        </row>
        <row r="503">
          <cell r="B503" t="str">
            <v>Inspetor Laboratório 1/2 Oficial</v>
          </cell>
          <cell r="C503">
            <v>6244</v>
          </cell>
          <cell r="D503">
            <v>644.24</v>
          </cell>
          <cell r="E503">
            <v>693.2022294921876</v>
          </cell>
        </row>
        <row r="504">
          <cell r="B504" t="str">
            <v>Inspetor Laboratório Especializado</v>
          </cell>
          <cell r="C504">
            <v>6245</v>
          </cell>
          <cell r="D504">
            <v>1560.94</v>
          </cell>
          <cell r="E504">
            <v>1679.571376953125</v>
          </cell>
        </row>
        <row r="505">
          <cell r="B505" t="str">
            <v>Inspetor Laboratório Oficial</v>
          </cell>
          <cell r="C505">
            <v>6031</v>
          </cell>
          <cell r="D505">
            <v>1138.64</v>
          </cell>
          <cell r="E505">
            <v>1225.1766557617188</v>
          </cell>
        </row>
        <row r="506">
          <cell r="B506" t="str">
            <v>Inspetor Qualidade 1/2 Oficial</v>
          </cell>
          <cell r="C506">
            <v>6246</v>
          </cell>
          <cell r="D506">
            <v>656.6</v>
          </cell>
          <cell r="E506">
            <v>706.5015737304687</v>
          </cell>
        </row>
        <row r="507">
          <cell r="B507" t="str">
            <v>Inspetor Qualidade Especializado</v>
          </cell>
          <cell r="C507">
            <v>6247</v>
          </cell>
          <cell r="D507">
            <v>1625.83</v>
          </cell>
          <cell r="E507">
            <v>1749.393032714844</v>
          </cell>
        </row>
        <row r="508">
          <cell r="B508" t="str">
            <v>Inspetor Qualidade Oficial</v>
          </cell>
          <cell r="C508">
            <v>6032</v>
          </cell>
          <cell r="D508">
            <v>1103.62</v>
          </cell>
          <cell r="E508">
            <v>1187.4951147460938</v>
          </cell>
        </row>
        <row r="509">
          <cell r="B509" t="str">
            <v>Inspetor Recebimento 1/2 Oficial</v>
          </cell>
          <cell r="C509">
            <v>6248</v>
          </cell>
          <cell r="D509">
            <v>709.13</v>
          </cell>
          <cell r="E509">
            <v>763.0238852539063</v>
          </cell>
        </row>
        <row r="510">
          <cell r="B510" t="str">
            <v>Inspetor Recebimento Especializado</v>
          </cell>
          <cell r="C510">
            <v>6249</v>
          </cell>
          <cell r="D510">
            <v>1685.57</v>
          </cell>
          <cell r="E510">
            <v>1813.6732622070313</v>
          </cell>
        </row>
        <row r="511">
          <cell r="B511" t="str">
            <v>Inspetor Recebimento Oficial</v>
          </cell>
          <cell r="C511">
            <v>6033</v>
          </cell>
          <cell r="D511">
            <v>1144.82</v>
          </cell>
          <cell r="E511">
            <v>1231.8262622070313</v>
          </cell>
        </row>
        <row r="512">
          <cell r="B512" t="str">
            <v>Inspetor Visual</v>
          </cell>
          <cell r="C512">
            <v>6156</v>
          </cell>
          <cell r="D512">
            <v>726.64</v>
          </cell>
          <cell r="E512">
            <v>781.8646557617188</v>
          </cell>
        </row>
        <row r="513">
          <cell r="B513" t="str">
            <v>Instalador Cabos</v>
          </cell>
          <cell r="C513">
            <v>6231</v>
          </cell>
          <cell r="D513">
            <v>1603.17</v>
          </cell>
          <cell r="E513">
            <v>1728.2173073730469</v>
          </cell>
        </row>
        <row r="514">
          <cell r="B514" t="str">
            <v>Instrumentista Jr</v>
          </cell>
          <cell r="C514">
            <v>5288</v>
          </cell>
          <cell r="D514">
            <v>1291.08</v>
          </cell>
          <cell r="E514">
            <v>1412.4414719238282</v>
          </cell>
        </row>
        <row r="515">
          <cell r="B515" t="str">
            <v>Instrumentista Pl</v>
          </cell>
          <cell r="C515">
            <v>5286</v>
          </cell>
          <cell r="D515">
            <v>1833.89</v>
          </cell>
          <cell r="E515">
            <v>2006.2756760253908</v>
          </cell>
        </row>
        <row r="516">
          <cell r="B516" t="str">
            <v>Instrumentista Sr</v>
          </cell>
          <cell r="C516">
            <v>5287</v>
          </cell>
          <cell r="D516">
            <v>2372.58</v>
          </cell>
          <cell r="E516">
            <v>2586.11228515625</v>
          </cell>
        </row>
        <row r="517">
          <cell r="B517" t="str">
            <v>Instrutor Treinamento</v>
          </cell>
          <cell r="C517">
            <v>6103</v>
          </cell>
          <cell r="D517">
            <v>2070.79</v>
          </cell>
          <cell r="E517">
            <v>2228.1700820312503</v>
          </cell>
        </row>
        <row r="518">
          <cell r="B518" t="str">
            <v>Jardineiro</v>
          </cell>
          <cell r="C518">
            <v>6034</v>
          </cell>
          <cell r="D518">
            <v>586.56</v>
          </cell>
          <cell r="E518">
            <v>633.4847973632812</v>
          </cell>
        </row>
        <row r="519">
          <cell r="B519" t="str">
            <v>Lavador Autos</v>
          </cell>
          <cell r="C519">
            <v>6100</v>
          </cell>
          <cell r="D519">
            <v>447.51</v>
          </cell>
          <cell r="E519">
            <v>483.310810546875</v>
          </cell>
        </row>
        <row r="520">
          <cell r="B520" t="str">
            <v>Lubrificador Máquinas</v>
          </cell>
          <cell r="C520">
            <v>6035</v>
          </cell>
          <cell r="D520">
            <v>1113.92</v>
          </cell>
          <cell r="E520">
            <v>1200.805807373047</v>
          </cell>
        </row>
        <row r="521">
          <cell r="B521" t="str">
            <v>Maçariqueiro I</v>
          </cell>
          <cell r="C521">
            <v>6130</v>
          </cell>
          <cell r="D521">
            <v>749.3</v>
          </cell>
          <cell r="E521">
            <v>809.2439868164063</v>
          </cell>
        </row>
        <row r="522">
          <cell r="B522" t="str">
            <v>Maçariqueiro II</v>
          </cell>
          <cell r="C522">
            <v>6112</v>
          </cell>
          <cell r="D522">
            <v>1180.87</v>
          </cell>
          <cell r="E522">
            <v>1275.3395947265626</v>
          </cell>
        </row>
        <row r="523">
          <cell r="B523" t="str">
            <v>Maçariqueiro III</v>
          </cell>
          <cell r="C523">
            <v>6131</v>
          </cell>
          <cell r="D523">
            <v>1671.15</v>
          </cell>
          <cell r="E523">
            <v>1804.8420263671876</v>
          </cell>
        </row>
        <row r="524">
          <cell r="B524" t="str">
            <v>Macheiro I</v>
          </cell>
          <cell r="C524">
            <v>6262</v>
          </cell>
          <cell r="D524">
            <v>524.76</v>
          </cell>
          <cell r="E524">
            <v>565.6912905273438</v>
          </cell>
        </row>
        <row r="525">
          <cell r="B525" t="str">
            <v>Macheiro II</v>
          </cell>
          <cell r="C525">
            <v>6192</v>
          </cell>
          <cell r="D525">
            <v>691.62</v>
          </cell>
          <cell r="E525">
            <v>745.5663547363282</v>
          </cell>
        </row>
        <row r="526">
          <cell r="B526" t="str">
            <v>Macheiro III</v>
          </cell>
          <cell r="C526">
            <v>6263</v>
          </cell>
          <cell r="D526">
            <v>887.32</v>
          </cell>
          <cell r="E526">
            <v>956.5309678955078</v>
          </cell>
        </row>
        <row r="527">
          <cell r="B527" t="str">
            <v>Mandrilador I</v>
          </cell>
          <cell r="C527">
            <v>6132</v>
          </cell>
          <cell r="D527">
            <v>724.58</v>
          </cell>
          <cell r="E527">
            <v>782.5464184570313</v>
          </cell>
        </row>
        <row r="528">
          <cell r="B528" t="str">
            <v>Mandrilador II</v>
          </cell>
          <cell r="C528">
            <v>6113</v>
          </cell>
          <cell r="D528">
            <v>1440.43</v>
          </cell>
          <cell r="E528">
            <v>1555.6644580078125</v>
          </cell>
        </row>
        <row r="529">
          <cell r="B529" t="str">
            <v>Mandrilador III</v>
          </cell>
          <cell r="C529">
            <v>6133</v>
          </cell>
          <cell r="D529">
            <v>1785.48</v>
          </cell>
          <cell r="E529">
            <v>1928.31837890625</v>
          </cell>
        </row>
        <row r="530">
          <cell r="B530" t="str">
            <v>Marceneiro I</v>
          </cell>
          <cell r="C530">
            <v>6134</v>
          </cell>
          <cell r="D530">
            <v>638.06</v>
          </cell>
          <cell r="E530">
            <v>687.8286773681641</v>
          </cell>
        </row>
        <row r="531">
          <cell r="B531" t="str">
            <v>Marceneiro II</v>
          </cell>
          <cell r="C531">
            <v>6114</v>
          </cell>
          <cell r="D531">
            <v>914.1</v>
          </cell>
          <cell r="E531">
            <v>985.3997736816407</v>
          </cell>
        </row>
        <row r="532">
          <cell r="B532" t="str">
            <v>Marceneiro III</v>
          </cell>
          <cell r="C532">
            <v>6135</v>
          </cell>
          <cell r="D532">
            <v>1333.31</v>
          </cell>
          <cell r="E532">
            <v>1437.3082431640626</v>
          </cell>
        </row>
        <row r="533">
          <cell r="B533" t="str">
            <v>Mecânico Autos 1/2 Oficial</v>
          </cell>
          <cell r="C533">
            <v>6102</v>
          </cell>
          <cell r="D533">
            <v>952.21</v>
          </cell>
          <cell r="E533">
            <v>1028.386823730469</v>
          </cell>
        </row>
        <row r="534">
          <cell r="B534" t="str">
            <v>Mecânico Autos Especializado</v>
          </cell>
          <cell r="C534">
            <v>6069</v>
          </cell>
          <cell r="D534">
            <v>1834.92</v>
          </cell>
          <cell r="E534">
            <v>1981.7136474609376</v>
          </cell>
        </row>
        <row r="535">
          <cell r="B535" t="str">
            <v>Mecânico Autos Oficial</v>
          </cell>
          <cell r="C535">
            <v>6068</v>
          </cell>
          <cell r="D535">
            <v>1487.81</v>
          </cell>
          <cell r="E535">
            <v>1606.8348632812501</v>
          </cell>
        </row>
        <row r="536">
          <cell r="B536" t="str">
            <v>Mecânico Manutenção 1/2 Oficial</v>
          </cell>
          <cell r="C536">
            <v>6037</v>
          </cell>
          <cell r="D536">
            <v>965.6</v>
          </cell>
          <cell r="E536">
            <v>1042.8479736328127</v>
          </cell>
        </row>
        <row r="537">
          <cell r="B537" t="str">
            <v>Mecânico Manutenção Oficial</v>
          </cell>
          <cell r="C537">
            <v>6036</v>
          </cell>
          <cell r="D537">
            <v>1434.25</v>
          </cell>
          <cell r="E537">
            <v>1548.99</v>
          </cell>
        </row>
        <row r="538">
          <cell r="B538" t="str">
            <v>Mecânico Manutenção Especializado</v>
          </cell>
          <cell r="C538">
            <v>6061</v>
          </cell>
          <cell r="D538">
            <v>1902.9</v>
          </cell>
          <cell r="E538">
            <v>2055.132026367188</v>
          </cell>
        </row>
        <row r="539">
          <cell r="B539" t="str">
            <v>Mecânico Montador 1/2 Oficial</v>
          </cell>
          <cell r="C539">
            <v>6136</v>
          </cell>
          <cell r="D539">
            <v>1044.91</v>
          </cell>
          <cell r="E539">
            <v>1128.5028369140625</v>
          </cell>
        </row>
        <row r="540">
          <cell r="B540" t="str">
            <v>Mecânico Montador Especializado</v>
          </cell>
          <cell r="C540">
            <v>6137</v>
          </cell>
          <cell r="D540">
            <v>2010.02</v>
          </cell>
          <cell r="E540">
            <v>2170.8216210937503</v>
          </cell>
        </row>
        <row r="541">
          <cell r="B541" t="str">
            <v>Mecânico Montador Oficial</v>
          </cell>
          <cell r="C541">
            <v>6117</v>
          </cell>
          <cell r="D541">
            <v>1490.9</v>
          </cell>
          <cell r="E541">
            <v>1610.1720263671875</v>
          </cell>
        </row>
        <row r="542">
          <cell r="B542" t="str">
            <v>Médico Trabalho  (2 horas/dia)</v>
          </cell>
          <cell r="C542">
            <v>3071</v>
          </cell>
          <cell r="D542">
            <v>2129.75</v>
          </cell>
          <cell r="E542">
            <v>2321.4275000000002</v>
          </cell>
        </row>
        <row r="543">
          <cell r="B543" t="str">
            <v>Mestre Obras</v>
          </cell>
          <cell r="C543">
            <v>6101</v>
          </cell>
          <cell r="D543">
            <v>2160.4</v>
          </cell>
          <cell r="E543">
            <v>2324.5902949218753</v>
          </cell>
        </row>
        <row r="544">
          <cell r="B544" t="str">
            <v>Microbiologista Jr</v>
          </cell>
          <cell r="C544">
            <v>5339</v>
          </cell>
          <cell r="D544">
            <v>1442.49</v>
          </cell>
          <cell r="E544">
            <v>1556.4466994628906</v>
          </cell>
        </row>
        <row r="545">
          <cell r="B545" t="str">
            <v>Microbiologista Pl</v>
          </cell>
          <cell r="C545">
            <v>5340</v>
          </cell>
          <cell r="D545">
            <v>1840.07</v>
          </cell>
          <cell r="E545">
            <v>1985.4354720458985</v>
          </cell>
        </row>
        <row r="546">
          <cell r="B546" t="str">
            <v>Microbiologista Sr</v>
          </cell>
          <cell r="C546">
            <v>5341</v>
          </cell>
          <cell r="D546">
            <v>2301.51</v>
          </cell>
          <cell r="E546">
            <v>2524.7564807128906</v>
          </cell>
        </row>
        <row r="547">
          <cell r="B547" t="str">
            <v>Modelador I</v>
          </cell>
          <cell r="C547">
            <v>6264</v>
          </cell>
          <cell r="D547">
            <v>782.26</v>
          </cell>
          <cell r="E547">
            <v>843.2762905273438</v>
          </cell>
        </row>
        <row r="548">
          <cell r="B548" t="str">
            <v>Modelador II</v>
          </cell>
          <cell r="C548">
            <v>6193</v>
          </cell>
          <cell r="D548">
            <v>990.32</v>
          </cell>
          <cell r="E548">
            <v>1067.5649678955078</v>
          </cell>
        </row>
        <row r="549">
          <cell r="B549" t="str">
            <v>Modelador III</v>
          </cell>
          <cell r="C549">
            <v>6265</v>
          </cell>
          <cell r="D549">
            <v>1266.36</v>
          </cell>
          <cell r="E549">
            <v>1365.1360642089844</v>
          </cell>
        </row>
        <row r="550">
          <cell r="B550" t="str">
            <v>Moldador I</v>
          </cell>
          <cell r="C550">
            <v>6266</v>
          </cell>
          <cell r="D550">
            <v>795.65</v>
          </cell>
          <cell r="E550">
            <v>857.7107263183594</v>
          </cell>
        </row>
        <row r="551">
          <cell r="B551" t="str">
            <v>Moldador II</v>
          </cell>
          <cell r="C551">
            <v>6194</v>
          </cell>
          <cell r="D551">
            <v>1018.13</v>
          </cell>
          <cell r="E551">
            <v>1097.544145263672</v>
          </cell>
        </row>
        <row r="552">
          <cell r="B552" t="str">
            <v>Moldador III</v>
          </cell>
          <cell r="C552">
            <v>6267</v>
          </cell>
          <cell r="D552">
            <v>1297.26</v>
          </cell>
          <cell r="E552">
            <v>1398.4462905273438</v>
          </cell>
        </row>
        <row r="553">
          <cell r="B553" t="str">
            <v>Monitor / Líder Almoxarifado</v>
          </cell>
          <cell r="C553">
            <v>5015</v>
          </cell>
          <cell r="D553">
            <v>1639.22</v>
          </cell>
          <cell r="E553">
            <v>1771.996788330078</v>
          </cell>
        </row>
        <row r="554">
          <cell r="B554" t="str">
            <v>Monitor / Líder Atendimento</v>
          </cell>
          <cell r="C554">
            <v>5265</v>
          </cell>
          <cell r="D554">
            <v>1551.67</v>
          </cell>
          <cell r="E554">
            <v>1677.3553175048828</v>
          </cell>
        </row>
        <row r="555">
          <cell r="B555" t="str">
            <v>Monitor / Líder Controle Qualidade</v>
          </cell>
          <cell r="C555">
            <v>5216</v>
          </cell>
          <cell r="D555">
            <v>1759.73</v>
          </cell>
          <cell r="E555">
            <v>1902.2681088867187</v>
          </cell>
        </row>
        <row r="556">
          <cell r="B556" t="str">
            <v>Monitor / Líder Cores</v>
          </cell>
          <cell r="C556">
            <v>5352</v>
          </cell>
          <cell r="D556">
            <v>2033.71</v>
          </cell>
          <cell r="E556">
            <v>2198.4404677734374</v>
          </cell>
        </row>
        <row r="557">
          <cell r="B557" t="str">
            <v>Monitor / Líder Distribuição</v>
          </cell>
          <cell r="C557">
            <v>5266</v>
          </cell>
          <cell r="D557">
            <v>1547.55</v>
          </cell>
          <cell r="E557">
            <v>1672.901602783203</v>
          </cell>
        </row>
        <row r="558">
          <cell r="B558" t="str">
            <v>Monitor / Líder Expedição</v>
          </cell>
          <cell r="C558">
            <v>5016</v>
          </cell>
          <cell r="D558">
            <v>1638.19</v>
          </cell>
          <cell r="E558">
            <v>1770.8833266601562</v>
          </cell>
        </row>
        <row r="559">
          <cell r="B559" t="str">
            <v>Monitor / Líder Ferramentaria</v>
          </cell>
          <cell r="C559">
            <v>5017</v>
          </cell>
          <cell r="D559">
            <v>2310.78</v>
          </cell>
          <cell r="E559">
            <v>2497.953211669922</v>
          </cell>
        </row>
        <row r="560">
          <cell r="B560" t="str">
            <v>Monitor / Líder Funilaria Autos</v>
          </cell>
          <cell r="C560">
            <v>5147</v>
          </cell>
          <cell r="D560">
            <v>1490.9</v>
          </cell>
          <cell r="E560">
            <v>1611.6629263916016</v>
          </cell>
        </row>
        <row r="561">
          <cell r="B561" t="str">
            <v>Monitor / Líder Impressão</v>
          </cell>
          <cell r="C561">
            <v>5269</v>
          </cell>
          <cell r="D561">
            <v>1483.69</v>
          </cell>
          <cell r="E561">
            <v>1603.8688266601562</v>
          </cell>
        </row>
        <row r="562">
          <cell r="B562" t="str">
            <v>Monitor / Líder Instalações</v>
          </cell>
          <cell r="C562">
            <v>5354</v>
          </cell>
          <cell r="D562">
            <v>1942.04</v>
          </cell>
          <cell r="E562">
            <v>2099.3452822265626</v>
          </cell>
        </row>
        <row r="563">
          <cell r="B563" t="str">
            <v>Monitor / Líder Laboratório</v>
          </cell>
          <cell r="C563">
            <v>5353</v>
          </cell>
          <cell r="D563">
            <v>1930.71</v>
          </cell>
          <cell r="E563">
            <v>2087.0974677734375</v>
          </cell>
        </row>
        <row r="564">
          <cell r="B564" t="str">
            <v>Monitor / Líder Manutenção Autos</v>
          </cell>
          <cell r="C564">
            <v>5086</v>
          </cell>
          <cell r="D564">
            <v>1931.74</v>
          </cell>
          <cell r="E564">
            <v>2088.2109294433594</v>
          </cell>
        </row>
        <row r="565">
          <cell r="B565" t="str">
            <v>Monitor / Líder Manutenção Elétrica</v>
          </cell>
          <cell r="C565">
            <v>5018</v>
          </cell>
          <cell r="D565">
            <v>2125.38</v>
          </cell>
          <cell r="E565">
            <v>2297.5356533203126</v>
          </cell>
        </row>
        <row r="566">
          <cell r="B566" t="str">
            <v>Monitor / Líder Manutenção Geral</v>
          </cell>
          <cell r="C566">
            <v>5145</v>
          </cell>
          <cell r="D566">
            <v>2356.1</v>
          </cell>
          <cell r="E566">
            <v>2546.9442055664063</v>
          </cell>
        </row>
        <row r="567">
          <cell r="B567" t="str">
            <v>Monitor / Líder Manutenção Mecânica</v>
          </cell>
          <cell r="C567">
            <v>5019</v>
          </cell>
          <cell r="D567">
            <v>2073.88</v>
          </cell>
          <cell r="E567">
            <v>2241.864153320312</v>
          </cell>
        </row>
        <row r="568">
          <cell r="B568" t="str">
            <v>Monitor / Líder Manutenção Predial</v>
          </cell>
          <cell r="C568">
            <v>5085</v>
          </cell>
          <cell r="D568">
            <v>1366.27</v>
          </cell>
          <cell r="E568">
            <v>1476.9378911132812</v>
          </cell>
        </row>
        <row r="569">
          <cell r="B569" t="str">
            <v>Monitor / Líder Produção</v>
          </cell>
          <cell r="C569">
            <v>5020</v>
          </cell>
          <cell r="D569">
            <v>1854.49</v>
          </cell>
          <cell r="E569">
            <v>2004.7036794433593</v>
          </cell>
        </row>
        <row r="570">
          <cell r="B570" t="str">
            <v>Monitor / Líder Serviços Gerais</v>
          </cell>
          <cell r="C570">
            <v>5270</v>
          </cell>
          <cell r="D570">
            <v>1320.95</v>
          </cell>
          <cell r="E570">
            <v>1427.9468972167967</v>
          </cell>
        </row>
        <row r="571">
          <cell r="B571" t="str">
            <v>Monitor / Líder Tratamento Água e Efluentes</v>
          </cell>
          <cell r="C571">
            <v>5351</v>
          </cell>
          <cell r="D571">
            <v>1869.94</v>
          </cell>
          <cell r="E571">
            <v>2021.4050766601563</v>
          </cell>
        </row>
        <row r="572">
          <cell r="B572" t="str">
            <v>Monitor / Líder Utilidades</v>
          </cell>
          <cell r="C572">
            <v>5247</v>
          </cell>
          <cell r="D572">
            <v>1907.02</v>
          </cell>
          <cell r="E572">
            <v>2061.488641113281</v>
          </cell>
        </row>
        <row r="573">
          <cell r="B573" t="str">
            <v>Monitor / Líder Vigilância</v>
          </cell>
          <cell r="C573">
            <v>5084</v>
          </cell>
          <cell r="D573">
            <v>1170.57</v>
          </cell>
          <cell r="E573">
            <v>1265.3861119384765</v>
          </cell>
        </row>
        <row r="574">
          <cell r="B574" t="str">
            <v>Montador I</v>
          </cell>
          <cell r="C574">
            <v>6040</v>
          </cell>
          <cell r="D574">
            <v>703.98</v>
          </cell>
          <cell r="E574">
            <v>758.8904189453126</v>
          </cell>
        </row>
        <row r="575">
          <cell r="B575" t="str">
            <v>Montador II</v>
          </cell>
          <cell r="C575">
            <v>6039</v>
          </cell>
          <cell r="D575">
            <v>1023.28</v>
          </cell>
          <cell r="E575">
            <v>1103.0958715820314</v>
          </cell>
        </row>
        <row r="576">
          <cell r="B576" t="str">
            <v>Montador III</v>
          </cell>
          <cell r="C576">
            <v>6038</v>
          </cell>
          <cell r="D576">
            <v>1515.62</v>
          </cell>
          <cell r="E576">
            <v>1633.8383547363283</v>
          </cell>
        </row>
        <row r="577">
          <cell r="B577" t="str">
            <v>Motorista Administrativo</v>
          </cell>
          <cell r="C577">
            <v>6041</v>
          </cell>
          <cell r="D577">
            <v>1043.88</v>
          </cell>
          <cell r="E577">
            <v>1127.3904052734376</v>
          </cell>
        </row>
        <row r="578">
          <cell r="B578" t="str">
            <v>Motorista Cargas</v>
          </cell>
          <cell r="C578">
            <v>6042</v>
          </cell>
          <cell r="D578">
            <v>811.1</v>
          </cell>
          <cell r="E578">
            <v>875.9879736328126</v>
          </cell>
        </row>
        <row r="579">
          <cell r="B579" t="str">
            <v>Motorista Carreteiro</v>
          </cell>
          <cell r="C579">
            <v>6200</v>
          </cell>
          <cell r="D579">
            <v>1141.73</v>
          </cell>
          <cell r="E579">
            <v>1233.06837890625</v>
          </cell>
        </row>
        <row r="580">
          <cell r="B580" t="str">
            <v>Motorista Diretoria</v>
          </cell>
          <cell r="C580">
            <v>6099</v>
          </cell>
          <cell r="D580">
            <v>1438.37</v>
          </cell>
          <cell r="E580">
            <v>1553.4395947265625</v>
          </cell>
        </row>
        <row r="581">
          <cell r="B581" t="str">
            <v>Nutricionista</v>
          </cell>
          <cell r="C581">
            <v>5083</v>
          </cell>
          <cell r="D581">
            <v>2635.23</v>
          </cell>
          <cell r="E581">
            <v>2882.9415986328127</v>
          </cell>
        </row>
        <row r="582">
          <cell r="B582" t="str">
            <v>Office-Boy Mensageiro</v>
          </cell>
          <cell r="C582">
            <v>6098</v>
          </cell>
          <cell r="D582">
            <v>383.65</v>
          </cell>
          <cell r="E582">
            <v>414.34199340820317</v>
          </cell>
        </row>
        <row r="583">
          <cell r="B583" t="str">
            <v>Operador Bambury I</v>
          </cell>
          <cell r="C583">
            <v>6233</v>
          </cell>
          <cell r="D583">
            <v>674.11</v>
          </cell>
          <cell r="E583">
            <v>726.6905642089844</v>
          </cell>
        </row>
        <row r="584">
          <cell r="B584" t="str">
            <v>Operador Bambury II</v>
          </cell>
          <cell r="C584">
            <v>6234</v>
          </cell>
          <cell r="D584">
            <v>1066.54</v>
          </cell>
          <cell r="E584">
            <v>1149.730162109375</v>
          </cell>
        </row>
        <row r="585">
          <cell r="B585" t="str">
            <v>Operador Bambury III</v>
          </cell>
          <cell r="C585">
            <v>6235</v>
          </cell>
          <cell r="D585">
            <v>1446.61</v>
          </cell>
          <cell r="E585">
            <v>1559.4455642089845</v>
          </cell>
        </row>
        <row r="586">
          <cell r="B586" t="str">
            <v>Operador Cervejaria I</v>
          </cell>
          <cell r="C586">
            <v>6206</v>
          </cell>
          <cell r="D586">
            <v>711.19</v>
          </cell>
          <cell r="E586">
            <v>766.662822631836</v>
          </cell>
        </row>
        <row r="587">
          <cell r="B587" t="str">
            <v>Operador Cervejaria II</v>
          </cell>
          <cell r="C587">
            <v>6207</v>
          </cell>
          <cell r="D587">
            <v>1162.33</v>
          </cell>
          <cell r="E587">
            <v>1252.9916926269532</v>
          </cell>
        </row>
        <row r="588">
          <cell r="B588" t="str">
            <v>Operador Cervejaria III</v>
          </cell>
          <cell r="C588">
            <v>6208</v>
          </cell>
          <cell r="D588">
            <v>1731.92</v>
          </cell>
          <cell r="E588">
            <v>1867.009807373047</v>
          </cell>
        </row>
        <row r="589">
          <cell r="B589" t="str">
            <v>Operador Computador Jr</v>
          </cell>
          <cell r="C589">
            <v>5181</v>
          </cell>
          <cell r="D589">
            <v>922.34</v>
          </cell>
          <cell r="E589">
            <v>1009.0399893798829</v>
          </cell>
        </row>
        <row r="590">
          <cell r="B590" t="str">
            <v>Operador Computador Pl</v>
          </cell>
          <cell r="C590">
            <v>5021</v>
          </cell>
          <cell r="D590">
            <v>1424.98</v>
          </cell>
          <cell r="E590">
            <v>1558.9280986328126</v>
          </cell>
        </row>
        <row r="591">
          <cell r="B591" t="str">
            <v>Operador Computador Sr</v>
          </cell>
          <cell r="C591">
            <v>5209</v>
          </cell>
          <cell r="D591">
            <v>1888.48</v>
          </cell>
          <cell r="E591">
            <v>2071.6625385742186</v>
          </cell>
        </row>
        <row r="592">
          <cell r="B592" t="str">
            <v>Operador Eletro-Erosão</v>
          </cell>
          <cell r="C592">
            <v>6198</v>
          </cell>
          <cell r="D592">
            <v>1876.12</v>
          </cell>
          <cell r="E592">
            <v>2026.2095947265627</v>
          </cell>
        </row>
        <row r="593">
          <cell r="B593" t="str">
            <v>Operador Empilhadeira</v>
          </cell>
          <cell r="C593">
            <v>6043</v>
          </cell>
          <cell r="D593">
            <v>1132.46</v>
          </cell>
          <cell r="E593">
            <v>1218.52691796875</v>
          </cell>
        </row>
        <row r="594">
          <cell r="B594" t="str">
            <v>Operador Equipamentos Destilação</v>
          </cell>
          <cell r="C594">
            <v>6188</v>
          </cell>
          <cell r="D594">
            <v>1671.15</v>
          </cell>
          <cell r="E594">
            <v>1801.4997263183595</v>
          </cell>
        </row>
        <row r="595">
          <cell r="B595" t="str">
            <v>Operador Fibra Óptica I</v>
          </cell>
          <cell r="C595">
            <v>6268</v>
          </cell>
          <cell r="D595">
            <v>1026.37</v>
          </cell>
          <cell r="E595">
            <v>1107.4532247314453</v>
          </cell>
        </row>
        <row r="596">
          <cell r="B596" t="str">
            <v>Operador Fibra Óptica II</v>
          </cell>
          <cell r="C596">
            <v>6254</v>
          </cell>
          <cell r="D596">
            <v>1194.26</v>
          </cell>
          <cell r="E596">
            <v>1288.6065505371093</v>
          </cell>
        </row>
        <row r="597">
          <cell r="B597" t="str">
            <v>Operador Fibra Óptica III</v>
          </cell>
          <cell r="C597">
            <v>6269</v>
          </cell>
          <cell r="D597">
            <v>1660.85</v>
          </cell>
          <cell r="E597">
            <v>1792.0571236572264</v>
          </cell>
        </row>
        <row r="598">
          <cell r="B598" t="str">
            <v>Operador Fornos I</v>
          </cell>
          <cell r="C598">
            <v>6270</v>
          </cell>
          <cell r="D598">
            <v>828.61</v>
          </cell>
          <cell r="E598">
            <v>893.2415642089844</v>
          </cell>
        </row>
        <row r="599">
          <cell r="B599" t="str">
            <v>Operador Fornos II</v>
          </cell>
          <cell r="C599">
            <v>6119</v>
          </cell>
          <cell r="D599">
            <v>999.59</v>
          </cell>
          <cell r="E599">
            <v>1077.5580489501954</v>
          </cell>
        </row>
        <row r="600">
          <cell r="B600" t="str">
            <v>Operador Fornos III</v>
          </cell>
          <cell r="C600">
            <v>6271</v>
          </cell>
          <cell r="D600">
            <v>1374.51</v>
          </cell>
          <cell r="E600">
            <v>1481.721790527344</v>
          </cell>
        </row>
        <row r="601">
          <cell r="B601" t="str">
            <v>Operador Máquina Preparação Areia</v>
          </cell>
          <cell r="C601">
            <v>6196</v>
          </cell>
          <cell r="D601">
            <v>963.54</v>
          </cell>
          <cell r="E601">
            <v>1038.6960963134766</v>
          </cell>
        </row>
        <row r="602">
          <cell r="B602" t="str">
            <v>Operador Máquinas I</v>
          </cell>
          <cell r="C602">
            <v>6046</v>
          </cell>
          <cell r="D602">
            <v>757.54</v>
          </cell>
          <cell r="E602">
            <v>816.6280963134766</v>
          </cell>
        </row>
        <row r="603">
          <cell r="B603" t="str">
            <v>Operador Máquinas II</v>
          </cell>
          <cell r="C603">
            <v>6045</v>
          </cell>
          <cell r="D603">
            <v>1171.6</v>
          </cell>
          <cell r="E603">
            <v>1262.9847736816407</v>
          </cell>
        </row>
        <row r="604">
          <cell r="B604" t="str">
            <v>Operador Máquinas III</v>
          </cell>
          <cell r="C604">
            <v>6044</v>
          </cell>
          <cell r="D604">
            <v>1573.3</v>
          </cell>
          <cell r="E604">
            <v>1696.0174526367189</v>
          </cell>
        </row>
        <row r="605">
          <cell r="B605" t="str">
            <v>Operador Ponte Rolante</v>
          </cell>
          <cell r="C605">
            <v>6189</v>
          </cell>
          <cell r="D605">
            <v>1011.95</v>
          </cell>
          <cell r="E605">
            <v>1090.8821131591797</v>
          </cell>
        </row>
        <row r="606">
          <cell r="B606" t="str">
            <v>Operador Prensas I</v>
          </cell>
          <cell r="C606">
            <v>6250</v>
          </cell>
          <cell r="D606">
            <v>729.73</v>
          </cell>
          <cell r="E606">
            <v>786.6489189453125</v>
          </cell>
        </row>
        <row r="607">
          <cell r="B607" t="str">
            <v>Operador Prensas II</v>
          </cell>
          <cell r="C607">
            <v>6047</v>
          </cell>
          <cell r="D607">
            <v>1129.37</v>
          </cell>
          <cell r="E607">
            <v>1217.4608547363282</v>
          </cell>
        </row>
        <row r="608">
          <cell r="B608" t="str">
            <v>Operador Prensas III</v>
          </cell>
          <cell r="C608">
            <v>6251</v>
          </cell>
          <cell r="D608">
            <v>1521.8</v>
          </cell>
          <cell r="E608">
            <v>1640.5004526367188</v>
          </cell>
        </row>
        <row r="609">
          <cell r="B609" t="str">
            <v>Operador Produção I</v>
          </cell>
          <cell r="C609">
            <v>6204</v>
          </cell>
          <cell r="D609">
            <v>779.17</v>
          </cell>
          <cell r="E609">
            <v>839.9452415771485</v>
          </cell>
        </row>
        <row r="610">
          <cell r="B610" t="str">
            <v>Operador Produção II</v>
          </cell>
          <cell r="C610">
            <v>6123</v>
          </cell>
          <cell r="D610">
            <v>1210.74</v>
          </cell>
          <cell r="E610">
            <v>1305.1777094726563</v>
          </cell>
        </row>
        <row r="611">
          <cell r="B611" t="str">
            <v>Operador Produção III</v>
          </cell>
          <cell r="C611">
            <v>6205</v>
          </cell>
          <cell r="D611">
            <v>1603.17</v>
          </cell>
          <cell r="E611">
            <v>1728.2173073730469</v>
          </cell>
        </row>
        <row r="612">
          <cell r="B612" t="str">
            <v>Operador Produção Refrigerantes I</v>
          </cell>
          <cell r="C612">
            <v>6214</v>
          </cell>
          <cell r="D612">
            <v>853.33</v>
          </cell>
          <cell r="E612">
            <v>919.8897584228516</v>
          </cell>
        </row>
        <row r="613">
          <cell r="B613" t="str">
            <v>Operador Produção Refrigerantes II</v>
          </cell>
          <cell r="C613">
            <v>6210</v>
          </cell>
          <cell r="D613">
            <v>991.35</v>
          </cell>
          <cell r="E613">
            <v>1068.6752736816406</v>
          </cell>
        </row>
        <row r="614">
          <cell r="B614" t="str">
            <v>Operador Produção Refrigerantes III</v>
          </cell>
          <cell r="C614">
            <v>6209</v>
          </cell>
          <cell r="D614">
            <v>1277.69</v>
          </cell>
          <cell r="E614">
            <v>1377.3497568359376</v>
          </cell>
        </row>
        <row r="615">
          <cell r="B615" t="str">
            <v>Operador Telemarketing Jr</v>
          </cell>
          <cell r="C615">
            <v>5336</v>
          </cell>
          <cell r="D615">
            <v>717.37</v>
          </cell>
          <cell r="E615">
            <v>784.8027746582031</v>
          </cell>
        </row>
        <row r="616">
          <cell r="B616" t="str">
            <v>Operador Telemarketing Pl</v>
          </cell>
          <cell r="C616">
            <v>5117</v>
          </cell>
          <cell r="D616">
            <v>872.9</v>
          </cell>
          <cell r="E616">
            <v>954.9526267089844</v>
          </cell>
        </row>
        <row r="617">
          <cell r="B617" t="str">
            <v>Operador Telemarketing Sr</v>
          </cell>
          <cell r="C617">
            <v>5335</v>
          </cell>
          <cell r="D617">
            <v>1222.07</v>
          </cell>
          <cell r="E617">
            <v>1340.6107310791015</v>
          </cell>
        </row>
        <row r="618">
          <cell r="B618" t="str">
            <v>Operador Tornos CNC I</v>
          </cell>
          <cell r="C618">
            <v>6272</v>
          </cell>
          <cell r="D618">
            <v>1048</v>
          </cell>
          <cell r="E618">
            <v>1130.792</v>
          </cell>
        </row>
        <row r="619">
          <cell r="B619" t="str">
            <v>Operador Tornos CNC II</v>
          </cell>
          <cell r="C619">
            <v>6252</v>
          </cell>
          <cell r="D619">
            <v>1347.73</v>
          </cell>
          <cell r="E619">
            <v>1454.2006489257813</v>
          </cell>
        </row>
        <row r="620">
          <cell r="B620" t="str">
            <v>Operador Tornos CNC III</v>
          </cell>
          <cell r="C620">
            <v>6273</v>
          </cell>
          <cell r="D620">
            <v>1720.59</v>
          </cell>
          <cell r="E620">
            <v>1856.516573120117</v>
          </cell>
        </row>
        <row r="621">
          <cell r="B621" t="str">
            <v>Operador Tornos Produção I</v>
          </cell>
          <cell r="C621">
            <v>6274</v>
          </cell>
          <cell r="D621">
            <v>882.17</v>
          </cell>
          <cell r="E621">
            <v>950.9792415771485</v>
          </cell>
        </row>
        <row r="622">
          <cell r="B622" t="str">
            <v>Operador Tornos Produção II</v>
          </cell>
          <cell r="C622">
            <v>6109</v>
          </cell>
          <cell r="D622">
            <v>999.59</v>
          </cell>
          <cell r="E622">
            <v>1077.5580489501954</v>
          </cell>
        </row>
        <row r="623">
          <cell r="B623" t="str">
            <v>Operador Tornos Produção III</v>
          </cell>
          <cell r="C623">
            <v>6275</v>
          </cell>
          <cell r="D623">
            <v>1351.85</v>
          </cell>
          <cell r="E623">
            <v>1457.2942736816408</v>
          </cell>
        </row>
        <row r="624">
          <cell r="B624" t="str">
            <v>Operador Tratamento Água e Efluentes I</v>
          </cell>
          <cell r="C624">
            <v>6276</v>
          </cell>
          <cell r="D624">
            <v>774.02</v>
          </cell>
          <cell r="E624">
            <v>834.3935810546875</v>
          </cell>
        </row>
        <row r="625">
          <cell r="B625" t="str">
            <v>Operador Tratamento Água e Efluentes II</v>
          </cell>
          <cell r="C625">
            <v>6199</v>
          </cell>
          <cell r="D625">
            <v>980.02</v>
          </cell>
          <cell r="E625">
            <v>1056.4615810546875</v>
          </cell>
        </row>
        <row r="626">
          <cell r="B626" t="str">
            <v>Operador Tratamento Água e Efluentes III</v>
          </cell>
          <cell r="C626">
            <v>6277</v>
          </cell>
          <cell r="D626">
            <v>1487.81</v>
          </cell>
          <cell r="E626">
            <v>1603.8592431640625</v>
          </cell>
        </row>
        <row r="627">
          <cell r="B627" t="str">
            <v>Operador Tratamento Superfícies I</v>
          </cell>
          <cell r="C627">
            <v>6280</v>
          </cell>
          <cell r="D627">
            <v>858.48</v>
          </cell>
          <cell r="E627">
            <v>925.4414189453125</v>
          </cell>
        </row>
        <row r="628">
          <cell r="B628" t="str">
            <v>Operador Tratamento Superfícies II</v>
          </cell>
          <cell r="C628">
            <v>6126</v>
          </cell>
          <cell r="D628">
            <v>1078.9</v>
          </cell>
          <cell r="E628">
            <v>1163.0542263183595</v>
          </cell>
        </row>
        <row r="629">
          <cell r="B629" t="str">
            <v>Operador Tratamento Superfícies III</v>
          </cell>
          <cell r="C629">
            <v>6281</v>
          </cell>
          <cell r="D629">
            <v>1504.29</v>
          </cell>
          <cell r="E629">
            <v>1621.624662109375</v>
          </cell>
        </row>
        <row r="630">
          <cell r="B630" t="str">
            <v>Operador Tratamento Térmico I</v>
          </cell>
          <cell r="C630">
            <v>6278</v>
          </cell>
          <cell r="D630">
            <v>793.59</v>
          </cell>
          <cell r="E630">
            <v>855.4900489501954</v>
          </cell>
        </row>
        <row r="631">
          <cell r="B631" t="str">
            <v>Operador Tratamento Térmico II</v>
          </cell>
          <cell r="C631">
            <v>6125</v>
          </cell>
          <cell r="D631">
            <v>1009.89</v>
          </cell>
          <cell r="E631">
            <v>1088.6614357910157</v>
          </cell>
        </row>
        <row r="632">
          <cell r="B632" t="str">
            <v>Operador Tratamento Térmico III</v>
          </cell>
          <cell r="C632">
            <v>6279</v>
          </cell>
          <cell r="D632">
            <v>1525.92</v>
          </cell>
          <cell r="E632">
            <v>1644.941807373047</v>
          </cell>
        </row>
        <row r="633">
          <cell r="B633" t="str">
            <v>Operador Utilidades I</v>
          </cell>
          <cell r="C633">
            <v>6201</v>
          </cell>
          <cell r="D633">
            <v>914.1</v>
          </cell>
          <cell r="E633">
            <v>985.3997736816407</v>
          </cell>
        </row>
        <row r="634">
          <cell r="B634" t="str">
            <v>Operador Utilidades II</v>
          </cell>
          <cell r="C634">
            <v>6202</v>
          </cell>
          <cell r="D634">
            <v>1209.71</v>
          </cell>
          <cell r="E634">
            <v>1304.0673378906251</v>
          </cell>
        </row>
        <row r="635">
          <cell r="B635" t="str">
            <v>Operador Utilidades III</v>
          </cell>
          <cell r="C635">
            <v>6203</v>
          </cell>
          <cell r="D635">
            <v>1662.91</v>
          </cell>
          <cell r="E635">
            <v>1792.6170168457033</v>
          </cell>
        </row>
        <row r="636">
          <cell r="B636" t="str">
            <v>Pedreiro</v>
          </cell>
          <cell r="C636">
            <v>6049</v>
          </cell>
          <cell r="D636">
            <v>785.35</v>
          </cell>
          <cell r="E636">
            <v>848.1779736328126</v>
          </cell>
        </row>
        <row r="637">
          <cell r="B637" t="str">
            <v>Pedreiro Refratário</v>
          </cell>
          <cell r="C637">
            <v>6253</v>
          </cell>
          <cell r="D637">
            <v>1359.06</v>
          </cell>
          <cell r="E637">
            <v>1467.7848632812502</v>
          </cell>
        </row>
        <row r="638">
          <cell r="B638" t="str">
            <v>Pesquisador Jr</v>
          </cell>
          <cell r="C638">
            <v>5314</v>
          </cell>
          <cell r="D638">
            <v>2503.39</v>
          </cell>
          <cell r="E638">
            <v>2746.2187121582033</v>
          </cell>
        </row>
        <row r="639">
          <cell r="B639" t="str">
            <v>Pesquisador Pl</v>
          </cell>
          <cell r="C639">
            <v>5292</v>
          </cell>
          <cell r="D639">
            <v>3390.22</v>
          </cell>
          <cell r="E639">
            <v>3719.071307861328</v>
          </cell>
        </row>
        <row r="640">
          <cell r="B640" t="str">
            <v>Pesquisador Sr</v>
          </cell>
          <cell r="C640">
            <v>5315</v>
          </cell>
          <cell r="D640">
            <v>4825.01</v>
          </cell>
          <cell r="E640">
            <v>5259.26064453125</v>
          </cell>
        </row>
        <row r="641">
          <cell r="B641" t="str">
            <v>Pintor Autos Oficial</v>
          </cell>
          <cell r="C641">
            <v>6107</v>
          </cell>
          <cell r="D641">
            <v>988.26</v>
          </cell>
          <cell r="E641">
            <v>1067.320810546875</v>
          </cell>
        </row>
        <row r="642">
          <cell r="B642" t="str">
            <v>Pintor Industrial</v>
          </cell>
          <cell r="C642">
            <v>6165</v>
          </cell>
          <cell r="D642">
            <v>803.89</v>
          </cell>
          <cell r="E642">
            <v>868.2012158203125</v>
          </cell>
        </row>
        <row r="643">
          <cell r="B643" t="str">
            <v>Pintor Produção I</v>
          </cell>
          <cell r="C643">
            <v>6140</v>
          </cell>
          <cell r="D643">
            <v>556.69</v>
          </cell>
          <cell r="E643">
            <v>600.1118226318359</v>
          </cell>
        </row>
        <row r="644">
          <cell r="B644" t="str">
            <v>Pintor Produção II</v>
          </cell>
          <cell r="C644">
            <v>6050</v>
          </cell>
          <cell r="D644">
            <v>869.81</v>
          </cell>
          <cell r="E644">
            <v>937.6551773681641</v>
          </cell>
        </row>
        <row r="645">
          <cell r="B645" t="str">
            <v>Pintor Produção III</v>
          </cell>
          <cell r="C645">
            <v>6141</v>
          </cell>
          <cell r="D645">
            <v>1277.69</v>
          </cell>
          <cell r="E645">
            <v>1377.3497568359376</v>
          </cell>
        </row>
        <row r="646">
          <cell r="B646" t="str">
            <v>Plainador Ferramenteiro 1/2 Oficial</v>
          </cell>
          <cell r="C646">
            <v>6174</v>
          </cell>
          <cell r="D646">
            <v>993.41</v>
          </cell>
          <cell r="E646">
            <v>1072.8827709960938</v>
          </cell>
        </row>
        <row r="647">
          <cell r="B647" t="str">
            <v>Plainador Ferramenteiro Especializado</v>
          </cell>
          <cell r="C647">
            <v>6175</v>
          </cell>
          <cell r="D647">
            <v>1891.57</v>
          </cell>
          <cell r="E647">
            <v>2042.8955419921876</v>
          </cell>
        </row>
        <row r="648">
          <cell r="B648" t="str">
            <v>Plainador Ferramenteiro Oficial</v>
          </cell>
          <cell r="C648">
            <v>6070</v>
          </cell>
          <cell r="D648">
            <v>1552.7</v>
          </cell>
          <cell r="E648">
            <v>1676.9159472656252</v>
          </cell>
        </row>
        <row r="649">
          <cell r="B649" t="str">
            <v>Plainador Manutenção 1/2 Oficial</v>
          </cell>
          <cell r="C649">
            <v>6176</v>
          </cell>
          <cell r="D649">
            <v>1000.62</v>
          </cell>
          <cell r="E649">
            <v>1080.6695947265625</v>
          </cell>
        </row>
        <row r="650">
          <cell r="B650" t="str">
            <v>Plainador Manutenção Especializado</v>
          </cell>
          <cell r="C650">
            <v>6177</v>
          </cell>
          <cell r="D650">
            <v>1690.72</v>
          </cell>
          <cell r="E650">
            <v>1825.977568359375</v>
          </cell>
        </row>
        <row r="651">
          <cell r="B651" t="str">
            <v>Plainador Manutenção Oficial</v>
          </cell>
          <cell r="C651">
            <v>6097</v>
          </cell>
          <cell r="D651">
            <v>1380.69</v>
          </cell>
          <cell r="E651">
            <v>1491.14513671875</v>
          </cell>
        </row>
        <row r="652">
          <cell r="B652" t="str">
            <v>Planejador Manutenção Jr</v>
          </cell>
          <cell r="C652">
            <v>5229</v>
          </cell>
          <cell r="D652">
            <v>1289.02</v>
          </cell>
          <cell r="E652">
            <v>1410.1879013671876</v>
          </cell>
        </row>
        <row r="653">
          <cell r="B653" t="str">
            <v>Planejador Manutenção Pl</v>
          </cell>
          <cell r="C653">
            <v>5110</v>
          </cell>
          <cell r="D653">
            <v>1775.18</v>
          </cell>
          <cell r="E653">
            <v>1942.0469787597658</v>
          </cell>
        </row>
        <row r="654">
          <cell r="B654" t="str">
            <v>Planejador Manutenção Sr</v>
          </cell>
          <cell r="C654">
            <v>5230</v>
          </cell>
          <cell r="D654">
            <v>2474.55</v>
          </cell>
          <cell r="E654">
            <v>2714.581403564453</v>
          </cell>
        </row>
        <row r="655">
          <cell r="B655" t="str">
            <v>Porteiro</v>
          </cell>
          <cell r="C655">
            <v>6092</v>
          </cell>
          <cell r="D655">
            <v>762.69</v>
          </cell>
          <cell r="E655">
            <v>823.7052026367188</v>
          </cell>
        </row>
        <row r="656">
          <cell r="B656" t="str">
            <v>Preparador Máquinas</v>
          </cell>
          <cell r="C656">
            <v>6051</v>
          </cell>
          <cell r="D656">
            <v>1891.57</v>
          </cell>
          <cell r="E656">
            <v>2039.1124020996094</v>
          </cell>
        </row>
        <row r="657">
          <cell r="B657" t="str">
            <v>Preparador Prensas</v>
          </cell>
          <cell r="C657">
            <v>6052</v>
          </cell>
          <cell r="D657">
            <v>1858.61</v>
          </cell>
          <cell r="E657">
            <v>2003.5815642089844</v>
          </cell>
        </row>
        <row r="658">
          <cell r="B658" t="str">
            <v>Processista Fabricação Jr</v>
          </cell>
          <cell r="C658">
            <v>5225</v>
          </cell>
          <cell r="D658">
            <v>968.69</v>
          </cell>
          <cell r="E658">
            <v>1054.9034126586914</v>
          </cell>
        </row>
        <row r="659">
          <cell r="B659" t="str">
            <v>Processista Fabricação Pl</v>
          </cell>
          <cell r="C659">
            <v>5142</v>
          </cell>
          <cell r="D659">
            <v>1336.4</v>
          </cell>
          <cell r="E659">
            <v>1455.339626586914</v>
          </cell>
        </row>
        <row r="660">
          <cell r="B660" t="str">
            <v>Processista Fabricação Sr</v>
          </cell>
          <cell r="C660">
            <v>5226</v>
          </cell>
          <cell r="D660">
            <v>1890.54</v>
          </cell>
          <cell r="E660">
            <v>2073.9224228515623</v>
          </cell>
        </row>
        <row r="661">
          <cell r="B661" t="str">
            <v>Processista Químico Jr</v>
          </cell>
          <cell r="C661">
            <v>5227</v>
          </cell>
          <cell r="D661">
            <v>897.62</v>
          </cell>
          <cell r="E661">
            <v>977.5081746826172</v>
          </cell>
        </row>
        <row r="662">
          <cell r="B662" t="str">
            <v>Processista Químico Pl</v>
          </cell>
          <cell r="C662">
            <v>5143</v>
          </cell>
          <cell r="D662">
            <v>1410.56</v>
          </cell>
          <cell r="E662">
            <v>1536.0999038085938</v>
          </cell>
        </row>
        <row r="663">
          <cell r="B663" t="str">
            <v>Processista Químico Sr</v>
          </cell>
          <cell r="C663">
            <v>5228</v>
          </cell>
          <cell r="D663">
            <v>1838.01</v>
          </cell>
          <cell r="E663">
            <v>2016.2969807128907</v>
          </cell>
        </row>
        <row r="664">
          <cell r="B664" t="str">
            <v>Programador CNC Jr</v>
          </cell>
          <cell r="C664">
            <v>5159</v>
          </cell>
          <cell r="D664">
            <v>1344.64</v>
          </cell>
          <cell r="E664">
            <v>1471.0361760253907</v>
          </cell>
        </row>
        <row r="665">
          <cell r="B665" t="str">
            <v>Programador CNC Pl</v>
          </cell>
          <cell r="C665">
            <v>5160</v>
          </cell>
          <cell r="D665">
            <v>1688.66</v>
          </cell>
          <cell r="E665">
            <v>1847.3940773925783</v>
          </cell>
        </row>
        <row r="666">
          <cell r="B666" t="str">
            <v>Programador CNC Sr</v>
          </cell>
          <cell r="C666">
            <v>5161</v>
          </cell>
          <cell r="D666">
            <v>2411.72</v>
          </cell>
          <cell r="E666">
            <v>2645.656807861328</v>
          </cell>
        </row>
        <row r="667">
          <cell r="B667" t="str">
            <v>Programador Computador Jr</v>
          </cell>
          <cell r="C667">
            <v>5071</v>
          </cell>
          <cell r="D667">
            <v>1124.22</v>
          </cell>
          <cell r="E667">
            <v>1229.8966479492187</v>
          </cell>
        </row>
        <row r="668">
          <cell r="B668" t="str">
            <v>Programador Computador Pl</v>
          </cell>
          <cell r="C668">
            <v>5022</v>
          </cell>
          <cell r="D668">
            <v>1729.86</v>
          </cell>
          <cell r="E668">
            <v>1892.4668239746095</v>
          </cell>
        </row>
        <row r="669">
          <cell r="B669" t="str">
            <v>Programador Computador Sr</v>
          </cell>
          <cell r="C669">
            <v>5072</v>
          </cell>
          <cell r="D669">
            <v>2440.56</v>
          </cell>
          <cell r="E669">
            <v>2677.294384277344</v>
          </cell>
        </row>
        <row r="670">
          <cell r="B670" t="str">
            <v>Programador Home Page</v>
          </cell>
          <cell r="C670">
            <v>5274</v>
          </cell>
          <cell r="D670">
            <v>1645.4</v>
          </cell>
          <cell r="E670">
            <v>1800.0676267089846</v>
          </cell>
        </row>
        <row r="671">
          <cell r="B671" t="str">
            <v>Programador Produção Jr</v>
          </cell>
          <cell r="C671">
            <v>5179</v>
          </cell>
          <cell r="D671">
            <v>1256.06</v>
          </cell>
          <cell r="E671">
            <v>1374.1297041015625</v>
          </cell>
        </row>
        <row r="672">
          <cell r="B672" t="str">
            <v>Programador Produção Pl</v>
          </cell>
          <cell r="C672">
            <v>5023</v>
          </cell>
          <cell r="D672">
            <v>1751.49</v>
          </cell>
          <cell r="E672">
            <v>1916.1300493164065</v>
          </cell>
        </row>
        <row r="673">
          <cell r="B673" t="str">
            <v>Programador Produção Sr</v>
          </cell>
          <cell r="C673">
            <v>5180</v>
          </cell>
          <cell r="D673">
            <v>2254.13</v>
          </cell>
          <cell r="E673">
            <v>2472.7804814453125</v>
          </cell>
        </row>
        <row r="674">
          <cell r="B674" t="str">
            <v>Projetista Jr</v>
          </cell>
          <cell r="C674">
            <v>5163</v>
          </cell>
          <cell r="D674">
            <v>1653.64</v>
          </cell>
          <cell r="E674">
            <v>1809.0821760253907</v>
          </cell>
        </row>
        <row r="675">
          <cell r="B675" t="str">
            <v>Projetista Pl</v>
          </cell>
          <cell r="C675">
            <v>5024</v>
          </cell>
          <cell r="D675">
            <v>2505.45</v>
          </cell>
          <cell r="E675">
            <v>2740.9622465820316</v>
          </cell>
        </row>
        <row r="676">
          <cell r="B676" t="str">
            <v>Projetista Sr</v>
          </cell>
          <cell r="C676">
            <v>5164</v>
          </cell>
          <cell r="D676">
            <v>3095.64</v>
          </cell>
          <cell r="E676">
            <v>3395.916962158203</v>
          </cell>
        </row>
        <row r="677">
          <cell r="B677" t="str">
            <v>Promotor Técnico Vendas Jr</v>
          </cell>
          <cell r="C677">
            <v>5334</v>
          </cell>
          <cell r="D677">
            <v>1041.82</v>
          </cell>
          <cell r="E677">
            <v>1142.8764810791015</v>
          </cell>
        </row>
        <row r="678">
          <cell r="B678" t="str">
            <v>Promotor Técnico Vendas Pl</v>
          </cell>
          <cell r="C678">
            <v>5333</v>
          </cell>
          <cell r="D678">
            <v>1619.65</v>
          </cell>
          <cell r="E678">
            <v>1776.7560767822265</v>
          </cell>
        </row>
        <row r="679">
          <cell r="B679" t="str">
            <v>Promotor Técnico Vendas Sr</v>
          </cell>
          <cell r="C679">
            <v>5332</v>
          </cell>
          <cell r="D679">
            <v>2367.43</v>
          </cell>
          <cell r="E679">
            <v>2597.0706350097657</v>
          </cell>
        </row>
        <row r="680">
          <cell r="B680" t="str">
            <v>Promotor Vendas Jr</v>
          </cell>
          <cell r="C680">
            <v>5241</v>
          </cell>
          <cell r="D680">
            <v>733.85</v>
          </cell>
          <cell r="E680">
            <v>799.162623413086</v>
          </cell>
        </row>
        <row r="681">
          <cell r="B681" t="str">
            <v>Promotor Vendas Pl</v>
          </cell>
          <cell r="C681">
            <v>5111</v>
          </cell>
          <cell r="D681">
            <v>1008.86</v>
          </cell>
          <cell r="E681">
            <v>1098.6485240478514</v>
          </cell>
        </row>
        <row r="682">
          <cell r="B682" t="str">
            <v>Promotor Vendas Sr</v>
          </cell>
          <cell r="C682">
            <v>5242</v>
          </cell>
          <cell r="D682">
            <v>1810.2</v>
          </cell>
          <cell r="E682">
            <v>1971.3077468261718</v>
          </cell>
        </row>
        <row r="683">
          <cell r="B683" t="str">
            <v>Propagandista Jr</v>
          </cell>
          <cell r="C683">
            <v>5212</v>
          </cell>
          <cell r="D683">
            <v>1748.4</v>
          </cell>
          <cell r="E683">
            <v>1912.7496267089846</v>
          </cell>
        </row>
        <row r="684">
          <cell r="B684" t="str">
            <v>Propagandista Pl</v>
          </cell>
          <cell r="C684">
            <v>5188</v>
          </cell>
          <cell r="D684">
            <v>2343.74</v>
          </cell>
          <cell r="E684">
            <v>2564.0515493164066</v>
          </cell>
        </row>
        <row r="685">
          <cell r="B685" t="str">
            <v>Propagandista Sr</v>
          </cell>
          <cell r="C685">
            <v>5213</v>
          </cell>
          <cell r="D685">
            <v>2809.3</v>
          </cell>
          <cell r="E685">
            <v>3073.374253417969</v>
          </cell>
        </row>
        <row r="686">
          <cell r="B686" t="str">
            <v>Químico Jr</v>
          </cell>
          <cell r="C686">
            <v>3095</v>
          </cell>
          <cell r="D686">
            <v>2087.18</v>
          </cell>
          <cell r="E686">
            <v>2275.026125488281</v>
          </cell>
        </row>
        <row r="687">
          <cell r="B687" t="str">
            <v>Químico Pl</v>
          </cell>
          <cell r="C687">
            <v>3094</v>
          </cell>
          <cell r="D687">
            <v>2820.77</v>
          </cell>
          <cell r="E687">
            <v>3074.6393212890625</v>
          </cell>
        </row>
        <row r="688">
          <cell r="B688" t="str">
            <v>Químico Sr</v>
          </cell>
          <cell r="C688">
            <v>3096</v>
          </cell>
          <cell r="D688">
            <v>4420.61</v>
          </cell>
          <cell r="E688">
            <v>4818.464750976563</v>
          </cell>
        </row>
        <row r="689">
          <cell r="B689" t="str">
            <v>Rebarbador</v>
          </cell>
          <cell r="C689">
            <v>6195</v>
          </cell>
          <cell r="D689">
            <v>550.51</v>
          </cell>
          <cell r="E689">
            <v>593.4497905273438</v>
          </cell>
        </row>
        <row r="690">
          <cell r="B690" t="str">
            <v>Recepcionista</v>
          </cell>
          <cell r="C690">
            <v>6095</v>
          </cell>
          <cell r="D690">
            <v>717.37</v>
          </cell>
          <cell r="E690">
            <v>774.7595947265626</v>
          </cell>
        </row>
        <row r="691">
          <cell r="B691" t="str">
            <v>Retificador Ferramenteiro 1/2 Oficial</v>
          </cell>
          <cell r="C691">
            <v>6144</v>
          </cell>
          <cell r="D691">
            <v>1068.6</v>
          </cell>
          <cell r="E691">
            <v>1154.0879736328125</v>
          </cell>
        </row>
        <row r="692">
          <cell r="B692" t="str">
            <v>Retificador Ferramenteiro Especializado</v>
          </cell>
          <cell r="C692">
            <v>6145</v>
          </cell>
          <cell r="D692">
            <v>2162.46</v>
          </cell>
          <cell r="E692">
            <v>2335.4567578125</v>
          </cell>
        </row>
        <row r="693">
          <cell r="B693" t="str">
            <v>Retificador Ferramenteiro Oficial</v>
          </cell>
          <cell r="C693">
            <v>6105</v>
          </cell>
          <cell r="D693">
            <v>1577.42</v>
          </cell>
          <cell r="E693">
            <v>1703.6136474609375</v>
          </cell>
        </row>
        <row r="694">
          <cell r="B694" t="str">
            <v>Retificador Manutenção 1/2 Oficial</v>
          </cell>
          <cell r="C694">
            <v>6178</v>
          </cell>
          <cell r="D694">
            <v>1183.96</v>
          </cell>
          <cell r="E694">
            <v>1278.6767578125</v>
          </cell>
        </row>
        <row r="695">
          <cell r="B695" t="str">
            <v>Retificador Manutenção Especializado</v>
          </cell>
          <cell r="C695">
            <v>6179</v>
          </cell>
          <cell r="D695">
            <v>1898.78</v>
          </cell>
          <cell r="E695">
            <v>2050.682431640625</v>
          </cell>
        </row>
        <row r="696">
          <cell r="B696" t="str">
            <v>Retificador Manutenção Oficial</v>
          </cell>
          <cell r="C696">
            <v>6094</v>
          </cell>
          <cell r="D696">
            <v>1431.16</v>
          </cell>
          <cell r="E696">
            <v>1545.6528369140626</v>
          </cell>
        </row>
        <row r="697">
          <cell r="B697" t="str">
            <v>Secretária Diretoria Bilingüe</v>
          </cell>
          <cell r="C697">
            <v>5113</v>
          </cell>
          <cell r="D697">
            <v>3349.02</v>
          </cell>
          <cell r="E697">
            <v>3623.6396611328128</v>
          </cell>
        </row>
        <row r="698">
          <cell r="B698" t="str">
            <v>Secretária Diretoria Português</v>
          </cell>
          <cell r="C698">
            <v>5081</v>
          </cell>
          <cell r="D698">
            <v>2312.84</v>
          </cell>
          <cell r="E698">
            <v>2502.492975097656</v>
          </cell>
        </row>
        <row r="699">
          <cell r="B699" t="str">
            <v>Secretária Gerência Bilingüe</v>
          </cell>
          <cell r="C699">
            <v>5114</v>
          </cell>
          <cell r="D699">
            <v>2343.74</v>
          </cell>
          <cell r="E699">
            <v>2535.926669433594</v>
          </cell>
        </row>
        <row r="700">
          <cell r="B700" t="str">
            <v>Secretária Gerência Português</v>
          </cell>
          <cell r="C700">
            <v>5125</v>
          </cell>
          <cell r="D700">
            <v>1708.23</v>
          </cell>
          <cell r="E700">
            <v>1848.3048388671875</v>
          </cell>
        </row>
        <row r="701">
          <cell r="B701" t="str">
            <v>Secretária Português Jr</v>
          </cell>
          <cell r="C701">
            <v>5082</v>
          </cell>
          <cell r="D701">
            <v>878.05</v>
          </cell>
          <cell r="E701">
            <v>950.0500867919923</v>
          </cell>
        </row>
        <row r="702">
          <cell r="B702" t="str">
            <v>Secretária Português Pl</v>
          </cell>
          <cell r="C702">
            <v>5025</v>
          </cell>
          <cell r="D702">
            <v>1338.46</v>
          </cell>
          <cell r="E702">
            <v>1448.213677734375</v>
          </cell>
        </row>
        <row r="703">
          <cell r="B703" t="str">
            <v>Secretária Português Sr</v>
          </cell>
          <cell r="C703">
            <v>5121</v>
          </cell>
          <cell r="D703">
            <v>1796.81</v>
          </cell>
          <cell r="E703">
            <v>1944.1484833984375</v>
          </cell>
        </row>
        <row r="704">
          <cell r="B704" t="str">
            <v>Secretária Presidência</v>
          </cell>
          <cell r="C704">
            <v>5116</v>
          </cell>
          <cell r="D704">
            <v>4417.13</v>
          </cell>
          <cell r="E704">
            <v>4779.334533203125</v>
          </cell>
        </row>
        <row r="705">
          <cell r="B705" t="str">
            <v>Selecionador Pessoal</v>
          </cell>
          <cell r="C705">
            <v>5130</v>
          </cell>
          <cell r="D705">
            <v>2471.46</v>
          </cell>
          <cell r="E705">
            <v>2703.777197265625</v>
          </cell>
        </row>
        <row r="706">
          <cell r="B706" t="str">
            <v>Serralheiro I</v>
          </cell>
          <cell r="C706">
            <v>6147</v>
          </cell>
          <cell r="D706">
            <v>814.19</v>
          </cell>
          <cell r="E706">
            <v>877.696822631836</v>
          </cell>
        </row>
        <row r="707">
          <cell r="B707" t="str">
            <v>Serralheiro II</v>
          </cell>
          <cell r="C707">
            <v>6148</v>
          </cell>
          <cell r="D707">
            <v>1125.25</v>
          </cell>
          <cell r="E707">
            <v>1213.0195</v>
          </cell>
        </row>
        <row r="708">
          <cell r="B708" t="str">
            <v>Serralheiro III</v>
          </cell>
          <cell r="C708">
            <v>6146</v>
          </cell>
          <cell r="D708">
            <v>1643.34</v>
          </cell>
          <cell r="E708">
            <v>1771.520483154297</v>
          </cell>
        </row>
        <row r="709">
          <cell r="B709" t="str">
            <v>Servente Pedreiro</v>
          </cell>
          <cell r="C709">
            <v>6093</v>
          </cell>
          <cell r="D709">
            <v>508.28</v>
          </cell>
          <cell r="E709">
            <v>548.9423986816406</v>
          </cell>
        </row>
        <row r="710">
          <cell r="B710" t="str">
            <v>Soldador Manutenção 1/2 Oficial</v>
          </cell>
          <cell r="C710">
            <v>6180</v>
          </cell>
          <cell r="D710">
            <v>887.32</v>
          </cell>
          <cell r="E710">
            <v>958.3056079101564</v>
          </cell>
        </row>
        <row r="711">
          <cell r="B711" t="str">
            <v>Soldador Manutenção Especializado</v>
          </cell>
          <cell r="C711">
            <v>6181</v>
          </cell>
          <cell r="D711">
            <v>1711.32</v>
          </cell>
          <cell r="E711">
            <v>1848.2255419921876</v>
          </cell>
        </row>
        <row r="712">
          <cell r="B712" t="str">
            <v>Soldador Manutenção Oficial</v>
          </cell>
          <cell r="C712">
            <v>6053</v>
          </cell>
          <cell r="D712">
            <v>1371.42</v>
          </cell>
          <cell r="E712">
            <v>1481.1336474609377</v>
          </cell>
        </row>
        <row r="713">
          <cell r="B713" t="str">
            <v>Soldador Produção I</v>
          </cell>
          <cell r="C713">
            <v>6149</v>
          </cell>
          <cell r="D713">
            <v>742.09</v>
          </cell>
          <cell r="E713">
            <v>799.9730489501953</v>
          </cell>
        </row>
        <row r="714">
          <cell r="B714" t="str">
            <v>Soldador Produção II</v>
          </cell>
          <cell r="C714">
            <v>6054</v>
          </cell>
          <cell r="D714">
            <v>1015.04</v>
          </cell>
          <cell r="E714">
            <v>1094.2130963134766</v>
          </cell>
        </row>
        <row r="715">
          <cell r="B715" t="str">
            <v>Soldador Produção III</v>
          </cell>
          <cell r="C715">
            <v>6150</v>
          </cell>
          <cell r="D715">
            <v>1353.91</v>
          </cell>
          <cell r="E715">
            <v>1459.5150168457033</v>
          </cell>
        </row>
        <row r="716">
          <cell r="B716" t="str">
            <v>Supervisor / Encarregado Administração Pessoal</v>
          </cell>
          <cell r="C716">
            <v>4005</v>
          </cell>
          <cell r="D716">
            <v>2634.2</v>
          </cell>
          <cell r="E716">
            <v>2900.254146240234</v>
          </cell>
        </row>
        <row r="717">
          <cell r="B717" t="str">
            <v>Supervisor / Encarregado Administração Vendas</v>
          </cell>
          <cell r="C717">
            <v>4001</v>
          </cell>
          <cell r="D717">
            <v>2636.26</v>
          </cell>
          <cell r="E717">
            <v>2902.522270751953</v>
          </cell>
        </row>
        <row r="718">
          <cell r="B718" t="str">
            <v>Supervisor / Encarregado Almoxarifado</v>
          </cell>
          <cell r="C718">
            <v>4002</v>
          </cell>
          <cell r="D718">
            <v>2055.34</v>
          </cell>
          <cell r="E718">
            <v>2262.929436767578</v>
          </cell>
        </row>
        <row r="719">
          <cell r="B719" t="str">
            <v>Supervisor / Encarregado Atendimento Cliente</v>
          </cell>
          <cell r="C719">
            <v>4036</v>
          </cell>
          <cell r="D719">
            <v>2794.88</v>
          </cell>
          <cell r="E719">
            <v>3077.1627509765626</v>
          </cell>
        </row>
        <row r="720">
          <cell r="B720" t="str">
            <v>Supervisor / Encarregado Contabilidade</v>
          </cell>
          <cell r="C720">
            <v>4016</v>
          </cell>
          <cell r="D720">
            <v>2883.46</v>
          </cell>
          <cell r="E720">
            <v>3174.6894169921875</v>
          </cell>
        </row>
        <row r="721">
          <cell r="B721" t="str">
            <v>Supervisor / Encarregado Contas Pagar</v>
          </cell>
          <cell r="C721">
            <v>4003</v>
          </cell>
          <cell r="D721">
            <v>2541.5</v>
          </cell>
          <cell r="E721">
            <v>2798.1915</v>
          </cell>
        </row>
        <row r="722">
          <cell r="B722" t="str">
            <v>Supervisor / Encarregado Contas Pagar Receber</v>
          </cell>
          <cell r="C722">
            <v>4018</v>
          </cell>
          <cell r="D722">
            <v>2658.92</v>
          </cell>
          <cell r="E722">
            <v>2927.470833984375</v>
          </cell>
        </row>
        <row r="723">
          <cell r="B723" t="str">
            <v>Supervisor / Encarregado Contas Receber</v>
          </cell>
          <cell r="C723">
            <v>4004</v>
          </cell>
          <cell r="D723">
            <v>2565.19</v>
          </cell>
          <cell r="E723">
            <v>2824.2741254882812</v>
          </cell>
        </row>
        <row r="724">
          <cell r="B724" t="str">
            <v>Supervisor / Encarregado Controle Qualidade</v>
          </cell>
          <cell r="C724">
            <v>4009</v>
          </cell>
          <cell r="D724">
            <v>2870.07</v>
          </cell>
          <cell r="E724">
            <v>3159.9471452636717</v>
          </cell>
        </row>
        <row r="725">
          <cell r="B725" t="str">
            <v>Supervisor / Encarregado Cores</v>
          </cell>
          <cell r="C725">
            <v>4032</v>
          </cell>
          <cell r="D725">
            <v>2857.71</v>
          </cell>
          <cell r="E725">
            <v>3146.3386669921874</v>
          </cell>
        </row>
        <row r="726">
          <cell r="B726" t="str">
            <v>Supervisor / Encarregado Crédito e Cobrança</v>
          </cell>
          <cell r="C726">
            <v>4034</v>
          </cell>
          <cell r="D726">
            <v>2925.69</v>
          </cell>
          <cell r="E726">
            <v>3221.184625488281</v>
          </cell>
        </row>
        <row r="727">
          <cell r="B727" t="str">
            <v>Supervisor / Encarregado Custos</v>
          </cell>
          <cell r="C727">
            <v>4024</v>
          </cell>
          <cell r="D727">
            <v>2918.48</v>
          </cell>
          <cell r="E727">
            <v>3213.2464584960935</v>
          </cell>
        </row>
        <row r="728">
          <cell r="B728" t="str">
            <v>Supervisor / Encarregado Distribuição</v>
          </cell>
          <cell r="C728">
            <v>4033</v>
          </cell>
          <cell r="D728">
            <v>2446.74</v>
          </cell>
          <cell r="E728">
            <v>2693.860729248047</v>
          </cell>
        </row>
        <row r="729">
          <cell r="B729" t="str">
            <v>Supervisor / Encarregado Expedição</v>
          </cell>
          <cell r="C729">
            <v>4007</v>
          </cell>
          <cell r="D729">
            <v>2293.27</v>
          </cell>
          <cell r="E729">
            <v>2524.890291503906</v>
          </cell>
        </row>
        <row r="730">
          <cell r="B730" t="str">
            <v>Supervisor / Encarregado Faturamento</v>
          </cell>
          <cell r="C730">
            <v>4019</v>
          </cell>
          <cell r="D730">
            <v>2684.67</v>
          </cell>
          <cell r="E730">
            <v>2955.821583984375</v>
          </cell>
        </row>
        <row r="731">
          <cell r="B731" t="str">
            <v>Supervisor / Encarregado Ferramentaria</v>
          </cell>
          <cell r="C731">
            <v>4008</v>
          </cell>
          <cell r="D731">
            <v>2904.06</v>
          </cell>
          <cell r="E731">
            <v>3197.3701245117186</v>
          </cell>
        </row>
        <row r="732">
          <cell r="B732" t="str">
            <v>Supervisor / Encarregado Financeiro</v>
          </cell>
          <cell r="C732">
            <v>4035</v>
          </cell>
          <cell r="D732">
            <v>3001.91</v>
          </cell>
          <cell r="E732">
            <v>3305.102813232422</v>
          </cell>
        </row>
        <row r="733">
          <cell r="B733" t="str">
            <v>Supervisor / Encarregado Fiscal</v>
          </cell>
          <cell r="C733">
            <v>4006</v>
          </cell>
          <cell r="D733">
            <v>2692.91</v>
          </cell>
          <cell r="E733">
            <v>2964.893813232422</v>
          </cell>
        </row>
        <row r="734">
          <cell r="B734" t="str">
            <v>Supervisor / Encarregado Impressão</v>
          </cell>
          <cell r="C734">
            <v>4030</v>
          </cell>
          <cell r="D734">
            <v>2370.52</v>
          </cell>
          <cell r="E734">
            <v>2609.9425415039063</v>
          </cell>
        </row>
        <row r="735">
          <cell r="B735" t="str">
            <v>Supervisor / Encarregado Instalações</v>
          </cell>
          <cell r="C735">
            <v>4031</v>
          </cell>
          <cell r="D735">
            <v>2347.86</v>
          </cell>
          <cell r="E735">
            <v>2584.993978271484</v>
          </cell>
        </row>
        <row r="736">
          <cell r="B736" t="str">
            <v>Supervisor / Encarregado Laboratório</v>
          </cell>
          <cell r="C736">
            <v>4027</v>
          </cell>
          <cell r="D736">
            <v>2722.78</v>
          </cell>
          <cell r="E736">
            <v>2997.7808122558595</v>
          </cell>
        </row>
        <row r="737">
          <cell r="B737" t="str">
            <v>Supervisor / Encarregado Manutenção Autos</v>
          </cell>
          <cell r="C737">
            <v>4015</v>
          </cell>
          <cell r="D737">
            <v>2527.08</v>
          </cell>
          <cell r="E737">
            <v>2782.315166015625</v>
          </cell>
        </row>
        <row r="738">
          <cell r="B738" t="str">
            <v>Supervisor / Encarregado Manutenção Elétrica</v>
          </cell>
          <cell r="C738">
            <v>4010</v>
          </cell>
          <cell r="D738">
            <v>2718.66</v>
          </cell>
          <cell r="E738">
            <v>2993.244563232422</v>
          </cell>
        </row>
        <row r="739">
          <cell r="B739" t="str">
            <v>Supervisor / Encarregado Manutenção Geral</v>
          </cell>
          <cell r="C739">
            <v>4013</v>
          </cell>
          <cell r="D739">
            <v>2905.09</v>
          </cell>
          <cell r="E739">
            <v>3198.504186767578</v>
          </cell>
        </row>
        <row r="740">
          <cell r="B740" t="str">
            <v>Supervisor / Encarregado Manutenção Mecânica</v>
          </cell>
          <cell r="C740">
            <v>4011</v>
          </cell>
          <cell r="D740">
            <v>2753.68</v>
          </cell>
          <cell r="E740">
            <v>3031.801604736328</v>
          </cell>
        </row>
        <row r="741">
          <cell r="B741" t="str">
            <v>Supervisor / Encarregado Manutenção Predial</v>
          </cell>
          <cell r="C741">
            <v>4014</v>
          </cell>
          <cell r="D741">
            <v>2017.23</v>
          </cell>
          <cell r="E741">
            <v>2220.9702084960936</v>
          </cell>
        </row>
        <row r="742">
          <cell r="B742" t="str">
            <v>Supervisor / Encarregado PCP</v>
          </cell>
          <cell r="C742">
            <v>4017</v>
          </cell>
          <cell r="D742">
            <v>2498.24</v>
          </cell>
          <cell r="E742">
            <v>2750.5622292480466</v>
          </cell>
        </row>
        <row r="743">
          <cell r="B743" t="str">
            <v>Supervisor / Encarregado Produção</v>
          </cell>
          <cell r="C743">
            <v>4012</v>
          </cell>
          <cell r="D743">
            <v>2529.14</v>
          </cell>
          <cell r="E743">
            <v>2784.5830217285156</v>
          </cell>
        </row>
        <row r="744">
          <cell r="B744" t="str">
            <v>Supervisor / Encarregado Serviços Gerais</v>
          </cell>
          <cell r="C744">
            <v>4025</v>
          </cell>
          <cell r="D744">
            <v>2174.82</v>
          </cell>
          <cell r="E744">
            <v>2394.476895263672</v>
          </cell>
        </row>
        <row r="745">
          <cell r="B745" t="str">
            <v>Supervisor / Encarregado Telemarketing</v>
          </cell>
          <cell r="C745">
            <v>4037</v>
          </cell>
          <cell r="D745">
            <v>2525.02</v>
          </cell>
          <cell r="E745">
            <v>2780.0470415039063</v>
          </cell>
        </row>
        <row r="746">
          <cell r="B746" t="str">
            <v>Supervisor / Encarregado Tesouraria</v>
          </cell>
          <cell r="C746">
            <v>4022</v>
          </cell>
          <cell r="D746">
            <v>3008.09</v>
          </cell>
          <cell r="E746">
            <v>3311.907186767578</v>
          </cell>
        </row>
        <row r="747">
          <cell r="B747" t="str">
            <v>Supervisor / Encarregado Tratamento Água e Efluentes</v>
          </cell>
          <cell r="C747">
            <v>4028</v>
          </cell>
          <cell r="D747">
            <v>2413.78</v>
          </cell>
          <cell r="E747">
            <v>2657.571812255859</v>
          </cell>
        </row>
        <row r="748">
          <cell r="B748" t="str">
            <v>Supervisor / Encarregado Utilidades</v>
          </cell>
          <cell r="C748">
            <v>4039</v>
          </cell>
          <cell r="D748">
            <v>2517.81</v>
          </cell>
          <cell r="E748">
            <v>2772.1088745117186</v>
          </cell>
        </row>
        <row r="749">
          <cell r="B749" t="str">
            <v>Supervisor / Encarregado Vigilância</v>
          </cell>
          <cell r="C749">
            <v>4023</v>
          </cell>
          <cell r="D749">
            <v>2288.12</v>
          </cell>
          <cell r="E749">
            <v>2519.2202490234376</v>
          </cell>
        </row>
        <row r="750">
          <cell r="B750" t="str">
            <v>Supervisor / Encarregado Xaroparia</v>
          </cell>
          <cell r="C750">
            <v>4026</v>
          </cell>
          <cell r="D750">
            <v>2466.31</v>
          </cell>
          <cell r="E750">
            <v>2715.407374511719</v>
          </cell>
        </row>
        <row r="751">
          <cell r="B751" t="str">
            <v>Técnico Edificações Jr</v>
          </cell>
          <cell r="C751">
            <v>5223</v>
          </cell>
          <cell r="D751">
            <v>1227.22</v>
          </cell>
          <cell r="E751">
            <v>1324.1703483886718</v>
          </cell>
        </row>
        <row r="752">
          <cell r="B752" t="str">
            <v>Técnico Edificações Pl</v>
          </cell>
          <cell r="C752">
            <v>5109</v>
          </cell>
          <cell r="D752">
            <v>1573.3</v>
          </cell>
          <cell r="E752">
            <v>1697.5907526855467</v>
          </cell>
        </row>
        <row r="753">
          <cell r="B753" t="str">
            <v>Técnico Edificações Sr</v>
          </cell>
          <cell r="C753">
            <v>5224</v>
          </cell>
          <cell r="D753">
            <v>1905.99</v>
          </cell>
          <cell r="E753">
            <v>2056.5631994628907</v>
          </cell>
        </row>
        <row r="754">
          <cell r="B754" t="str">
            <v>Técnico Elétrico-Eletrônico Jr</v>
          </cell>
          <cell r="C754">
            <v>5169</v>
          </cell>
          <cell r="D754">
            <v>1412.62</v>
          </cell>
          <cell r="E754">
            <v>1524.2169747314454</v>
          </cell>
        </row>
        <row r="755">
          <cell r="B755" t="str">
            <v>Técnico Elétrico-Eletrônico Pl</v>
          </cell>
          <cell r="C755">
            <v>5118</v>
          </cell>
          <cell r="D755">
            <v>2059.46</v>
          </cell>
          <cell r="E755">
            <v>2222.1572978515624</v>
          </cell>
        </row>
        <row r="756">
          <cell r="B756" t="str">
            <v>Técnico Elétrico-Eletrônico Sr</v>
          </cell>
          <cell r="C756">
            <v>5170</v>
          </cell>
          <cell r="D756">
            <v>2790.76</v>
          </cell>
          <cell r="E756">
            <v>3061.4637307128905</v>
          </cell>
        </row>
        <row r="757">
          <cell r="B757" t="str">
            <v>Técnico Enfermagem</v>
          </cell>
          <cell r="C757">
            <v>5183</v>
          </cell>
          <cell r="D757">
            <v>1314.77</v>
          </cell>
          <cell r="E757">
            <v>1431.7845512695312</v>
          </cell>
        </row>
        <row r="758">
          <cell r="B758" t="str">
            <v>Técnico Instalações Jr</v>
          </cell>
          <cell r="C758">
            <v>5316</v>
          </cell>
          <cell r="D758">
            <v>1390.99</v>
          </cell>
          <cell r="E758">
            <v>1500.8781994628905</v>
          </cell>
        </row>
        <row r="759">
          <cell r="B759" t="str">
            <v>Técnico Instalações Pl</v>
          </cell>
          <cell r="C759">
            <v>5291</v>
          </cell>
          <cell r="D759">
            <v>1743.25</v>
          </cell>
          <cell r="E759">
            <v>1880.9667499999998</v>
          </cell>
        </row>
        <row r="760">
          <cell r="B760" t="str">
            <v>Técnico Instalações Sr</v>
          </cell>
          <cell r="C760">
            <v>5317</v>
          </cell>
          <cell r="D760">
            <v>2034.74</v>
          </cell>
          <cell r="E760">
            <v>2232.1097692871094</v>
          </cell>
        </row>
        <row r="761">
          <cell r="B761" t="str">
            <v>Técnico Laboratório Jr</v>
          </cell>
          <cell r="C761">
            <v>5184</v>
          </cell>
          <cell r="D761">
            <v>1164.39</v>
          </cell>
          <cell r="E761">
            <v>1256.376825805664</v>
          </cell>
        </row>
        <row r="762">
          <cell r="B762" t="str">
            <v>Técnico Laboratório Pl</v>
          </cell>
          <cell r="C762">
            <v>5171</v>
          </cell>
          <cell r="D762">
            <v>1850.37</v>
          </cell>
          <cell r="E762">
            <v>1996.5492247314453</v>
          </cell>
        </row>
        <row r="763">
          <cell r="B763" t="str">
            <v>Técnico Laboratório Sr</v>
          </cell>
          <cell r="C763">
            <v>5185</v>
          </cell>
          <cell r="D763">
            <v>2341.68</v>
          </cell>
          <cell r="E763">
            <v>2568.8228850097657</v>
          </cell>
        </row>
        <row r="764">
          <cell r="B764" t="str">
            <v>Técnico Manutenção Jr</v>
          </cell>
          <cell r="C764">
            <v>5172</v>
          </cell>
          <cell r="D764">
            <v>1445.58</v>
          </cell>
          <cell r="E764">
            <v>1559.7807725830078</v>
          </cell>
        </row>
        <row r="765">
          <cell r="B765" t="str">
            <v>Técnico Manutenção Pl</v>
          </cell>
          <cell r="C765">
            <v>5173</v>
          </cell>
          <cell r="D765">
            <v>1849.34</v>
          </cell>
          <cell r="E765">
            <v>1995.4378231201172</v>
          </cell>
        </row>
        <row r="766">
          <cell r="B766" t="str">
            <v>Técnico Manutenção Sr</v>
          </cell>
          <cell r="C766">
            <v>5174</v>
          </cell>
          <cell r="D766">
            <v>2540.47</v>
          </cell>
          <cell r="E766">
            <v>2786.895557861328</v>
          </cell>
        </row>
        <row r="767">
          <cell r="B767" t="str">
            <v>Técnico Químico Jr</v>
          </cell>
          <cell r="C767">
            <v>5177</v>
          </cell>
          <cell r="D767">
            <v>1061.39</v>
          </cell>
          <cell r="E767">
            <v>1145.239825805664</v>
          </cell>
        </row>
        <row r="768">
          <cell r="B768" t="str">
            <v>Técnico Químico Pl</v>
          </cell>
          <cell r="C768">
            <v>5120</v>
          </cell>
          <cell r="D768">
            <v>1624.8</v>
          </cell>
          <cell r="E768">
            <v>1753.1592526855468</v>
          </cell>
        </row>
        <row r="769">
          <cell r="B769" t="str">
            <v>Técnico Químico Sr</v>
          </cell>
          <cell r="C769">
            <v>5178</v>
          </cell>
          <cell r="D769">
            <v>2383.91</v>
          </cell>
          <cell r="E769">
            <v>2615.1491735839845</v>
          </cell>
        </row>
        <row r="770">
          <cell r="B770" t="str">
            <v>Técnico Segurança Trabalho Jr</v>
          </cell>
          <cell r="C770">
            <v>5073</v>
          </cell>
          <cell r="D770">
            <v>1434.25</v>
          </cell>
          <cell r="E770">
            <v>1547.55575</v>
          </cell>
        </row>
        <row r="771">
          <cell r="B771" t="str">
            <v>Técnico Segurança Trabalho Pl</v>
          </cell>
          <cell r="C771">
            <v>5026</v>
          </cell>
          <cell r="D771">
            <v>1961.61</v>
          </cell>
          <cell r="E771">
            <v>2116.577174194336</v>
          </cell>
        </row>
        <row r="772">
          <cell r="B772" t="str">
            <v>Técnico Segurança Trabalho Sr</v>
          </cell>
          <cell r="C772">
            <v>5074</v>
          </cell>
          <cell r="D772">
            <v>2424.08</v>
          </cell>
          <cell r="E772">
            <v>2659.215845703125</v>
          </cell>
        </row>
        <row r="773">
          <cell r="B773" t="str">
            <v>Telefonista</v>
          </cell>
          <cell r="C773">
            <v>6055</v>
          </cell>
          <cell r="D773">
            <v>697.8</v>
          </cell>
          <cell r="E773">
            <v>753.6239868164063</v>
          </cell>
        </row>
        <row r="774">
          <cell r="B774" t="str">
            <v>Torneiro Ferramenteiro 1/2 Oficial</v>
          </cell>
          <cell r="C774">
            <v>6057</v>
          </cell>
          <cell r="D774">
            <v>1007.83</v>
          </cell>
          <cell r="E774">
            <v>1088.4564184570313</v>
          </cell>
        </row>
        <row r="775">
          <cell r="B775" t="str">
            <v>Torneiro Ferramenteiro Especializado</v>
          </cell>
          <cell r="C775">
            <v>6065</v>
          </cell>
          <cell r="D775">
            <v>2285.03</v>
          </cell>
          <cell r="E775">
            <v>2467.832431640625</v>
          </cell>
        </row>
        <row r="776">
          <cell r="B776" t="str">
            <v>Torneiro Ferramenteiro Oficial</v>
          </cell>
          <cell r="C776">
            <v>6056</v>
          </cell>
          <cell r="D776">
            <v>1707.2</v>
          </cell>
          <cell r="E776">
            <v>1843.775947265625</v>
          </cell>
        </row>
        <row r="777">
          <cell r="B777" t="str">
            <v>Torneiro Mecânico 1/2 Oficial</v>
          </cell>
          <cell r="C777">
            <v>6059</v>
          </cell>
          <cell r="D777">
            <v>1003.71</v>
          </cell>
          <cell r="E777">
            <v>1084.0068237304688</v>
          </cell>
        </row>
        <row r="778">
          <cell r="B778" t="str">
            <v>Torneiro Mecânico Especializado</v>
          </cell>
          <cell r="C778">
            <v>6064</v>
          </cell>
          <cell r="D778">
            <v>1826.68</v>
          </cell>
          <cell r="E778">
            <v>1972.8144580078126</v>
          </cell>
        </row>
        <row r="779">
          <cell r="B779" t="str">
            <v>Torneiro Mecânico Oficial</v>
          </cell>
          <cell r="C779">
            <v>6058</v>
          </cell>
          <cell r="D779">
            <v>1495.02</v>
          </cell>
          <cell r="E779">
            <v>1614.62162109375</v>
          </cell>
        </row>
        <row r="780">
          <cell r="B780" t="str">
            <v>Torneiro Vertical 1/2 Oficial</v>
          </cell>
          <cell r="C780">
            <v>6151</v>
          </cell>
          <cell r="D780">
            <v>904.83</v>
          </cell>
          <cell r="E780">
            <v>977.2164184570313</v>
          </cell>
        </row>
        <row r="781">
          <cell r="B781" t="str">
            <v>Torneiro Vertical Especializado</v>
          </cell>
          <cell r="C781">
            <v>6153</v>
          </cell>
          <cell r="D781">
            <v>1826.68</v>
          </cell>
          <cell r="E781">
            <v>1972.8144580078126</v>
          </cell>
        </row>
        <row r="782">
          <cell r="B782" t="str">
            <v>Torneiro Vertical Oficial</v>
          </cell>
          <cell r="C782">
            <v>6152</v>
          </cell>
          <cell r="D782">
            <v>1471.33</v>
          </cell>
          <cell r="E782">
            <v>1589.0363525390626</v>
          </cell>
        </row>
        <row r="783">
          <cell r="B783" t="str">
            <v>Vendedor Interno Jr</v>
          </cell>
          <cell r="C783">
            <v>5204</v>
          </cell>
          <cell r="D783">
            <v>1202.5</v>
          </cell>
          <cell r="E783">
            <v>1299.9025</v>
          </cell>
        </row>
        <row r="784">
          <cell r="B784" t="str">
            <v>Vendedor Interno Pl</v>
          </cell>
          <cell r="C784">
            <v>5205</v>
          </cell>
          <cell r="D784">
            <v>1874.06</v>
          </cell>
          <cell r="E784">
            <v>2025.8589233398436</v>
          </cell>
        </row>
        <row r="785">
          <cell r="B785" t="str">
            <v>Vendedor Interno Sr</v>
          </cell>
          <cell r="C785">
            <v>5206</v>
          </cell>
          <cell r="D785">
            <v>2484.85</v>
          </cell>
          <cell r="E785">
            <v>2686.1229555664063</v>
          </cell>
        </row>
        <row r="786">
          <cell r="B786" t="str">
            <v>Vendedor Jr</v>
          </cell>
          <cell r="C786">
            <v>5079</v>
          </cell>
          <cell r="D786">
            <v>1436.31</v>
          </cell>
          <cell r="E786">
            <v>1552.6511733398436</v>
          </cell>
        </row>
        <row r="787">
          <cell r="B787" t="str">
            <v>Vendedor Pl</v>
          </cell>
          <cell r="C787">
            <v>5141</v>
          </cell>
          <cell r="D787">
            <v>2396.27</v>
          </cell>
          <cell r="E787">
            <v>2590.367891113281</v>
          </cell>
        </row>
        <row r="788">
          <cell r="B788" t="str">
            <v>Vendedor Sr</v>
          </cell>
          <cell r="C788">
            <v>5080</v>
          </cell>
          <cell r="D788">
            <v>3203.79</v>
          </cell>
          <cell r="E788">
            <v>3463.2970322265624</v>
          </cell>
        </row>
        <row r="789">
          <cell r="B789" t="str">
            <v>Vendedor Técnico Jr</v>
          </cell>
          <cell r="C789">
            <v>5077</v>
          </cell>
          <cell r="D789">
            <v>2491.03</v>
          </cell>
          <cell r="E789">
            <v>2692.803461669922</v>
          </cell>
        </row>
        <row r="790">
          <cell r="B790" t="str">
            <v>Vendedor Técnico Pl</v>
          </cell>
          <cell r="C790">
            <v>5122</v>
          </cell>
          <cell r="D790">
            <v>3507.64</v>
          </cell>
          <cell r="E790">
            <v>3791.758723876953</v>
          </cell>
        </row>
        <row r="791">
          <cell r="B791" t="str">
            <v>Vendedor Técnico Sr</v>
          </cell>
          <cell r="C791">
            <v>5078</v>
          </cell>
          <cell r="D791">
            <v>4278.08</v>
          </cell>
          <cell r="E791">
            <v>4624.604564453125</v>
          </cell>
        </row>
        <row r="792">
          <cell r="B792" t="str">
            <v>Vigia</v>
          </cell>
          <cell r="C792">
            <v>6060</v>
          </cell>
          <cell r="D792">
            <v>941.91</v>
          </cell>
          <cell r="E792">
            <v>1017.2627709960938</v>
          </cell>
        </row>
        <row r="793">
          <cell r="B793" t="str">
            <v>Xaropeiro I</v>
          </cell>
          <cell r="C793">
            <v>6213</v>
          </cell>
          <cell r="D793">
            <v>892.47</v>
          </cell>
          <cell r="E793">
            <v>962.0826284179689</v>
          </cell>
        </row>
        <row r="794">
          <cell r="B794" t="str">
            <v>Xaropeiro II</v>
          </cell>
          <cell r="C794">
            <v>6211</v>
          </cell>
          <cell r="D794">
            <v>1084.05</v>
          </cell>
          <cell r="E794">
            <v>1168.6059526367187</v>
          </cell>
        </row>
        <row r="795">
          <cell r="B795" t="str">
            <v>Xaropeiro III</v>
          </cell>
          <cell r="C795">
            <v>6212</v>
          </cell>
          <cell r="D795">
            <v>1539.31</v>
          </cell>
          <cell r="E795">
            <v>1659.3762431640625</v>
          </cell>
        </row>
      </sheetData>
      <sheetData sheetId="3">
        <row r="4">
          <cell r="B4">
            <v>0</v>
          </cell>
          <cell r="C4">
            <v>399</v>
          </cell>
          <cell r="D4">
            <v>7.7697987525016465</v>
          </cell>
          <cell r="E4">
            <v>0</v>
          </cell>
        </row>
        <row r="5">
          <cell r="B5">
            <v>400</v>
          </cell>
          <cell r="C5">
            <v>799</v>
          </cell>
          <cell r="D5">
            <v>1.845145730310474</v>
          </cell>
          <cell r="E5">
            <v>2369.861208876469</v>
          </cell>
        </row>
        <row r="6">
          <cell r="B6">
            <v>800</v>
          </cell>
          <cell r="C6">
            <v>1199</v>
          </cell>
          <cell r="D6">
            <v>7.963611367327523</v>
          </cell>
          <cell r="E6">
            <v>-2524.91130073717</v>
          </cell>
        </row>
        <row r="7">
          <cell r="B7">
            <v>1200</v>
          </cell>
          <cell r="C7">
            <v>1999</v>
          </cell>
          <cell r="D7">
            <v>4.219838923041786</v>
          </cell>
          <cell r="E7">
            <v>1967.6156324057142</v>
          </cell>
        </row>
        <row r="8">
          <cell r="B8">
            <v>2000</v>
          </cell>
          <cell r="C8">
            <v>9999</v>
          </cell>
          <cell r="D8">
            <v>-0.27022168864864327</v>
          </cell>
          <cell r="E8">
            <v>10947.736855786574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gos"/>
      <sheetName val="CS Aval"/>
      <sheetName val="CS Ago02"/>
      <sheetName val="Especificações"/>
      <sheetName val="Dados Minha Empresa"/>
      <sheetName val="Massa de Dados"/>
      <sheetName val="Tabulação"/>
    </sheetNames>
    <sheetDataSet>
      <sheetData sheetId="1">
        <row r="4">
          <cell r="B4">
            <v>5345</v>
          </cell>
          <cell r="C4" t="str">
            <v>Administrador Banco de Dados Jr.</v>
          </cell>
          <cell r="D4">
            <v>145</v>
          </cell>
        </row>
        <row r="5">
          <cell r="B5">
            <v>5346</v>
          </cell>
          <cell r="C5" t="str">
            <v>Administrador Banco de Dados Pl.</v>
          </cell>
          <cell r="D5">
            <v>288</v>
          </cell>
        </row>
        <row r="6">
          <cell r="B6">
            <v>5347</v>
          </cell>
          <cell r="C6" t="str">
            <v>Administrador Banco de Dados Sr.</v>
          </cell>
          <cell r="D6">
            <v>412</v>
          </cell>
        </row>
        <row r="7">
          <cell r="B7">
            <v>5348</v>
          </cell>
          <cell r="C7" t="str">
            <v>Administrador Rede Jr.</v>
          </cell>
          <cell r="D7">
            <v>145</v>
          </cell>
        </row>
        <row r="8">
          <cell r="B8">
            <v>5349</v>
          </cell>
          <cell r="C8" t="str">
            <v>Administrador Rede Pl.</v>
          </cell>
          <cell r="D8">
            <v>288</v>
          </cell>
        </row>
        <row r="9">
          <cell r="B9">
            <v>5350</v>
          </cell>
          <cell r="C9" t="str">
            <v>Administrador Rede Sr.</v>
          </cell>
          <cell r="D9">
            <v>412</v>
          </cell>
        </row>
        <row r="10">
          <cell r="B10">
            <v>3130</v>
          </cell>
          <cell r="C10" t="str">
            <v>Advogado Jr.</v>
          </cell>
          <cell r="D10">
            <v>145</v>
          </cell>
        </row>
        <row r="11">
          <cell r="B11">
            <v>3034</v>
          </cell>
          <cell r="C11" t="str">
            <v>Advogado Pl.</v>
          </cell>
          <cell r="D11">
            <v>288</v>
          </cell>
        </row>
        <row r="12">
          <cell r="B12">
            <v>3131</v>
          </cell>
          <cell r="C12" t="str">
            <v>Advogado Sr.</v>
          </cell>
          <cell r="D12">
            <v>412</v>
          </cell>
        </row>
        <row r="13">
          <cell r="B13">
            <v>6240</v>
          </cell>
          <cell r="C13" t="str">
            <v>Afiador Ferramentas 1/2 Oficial</v>
          </cell>
          <cell r="D13">
            <v>72</v>
          </cell>
        </row>
        <row r="14">
          <cell r="B14">
            <v>6241</v>
          </cell>
          <cell r="C14" t="str">
            <v>Afiador Ferramentas Especializado</v>
          </cell>
          <cell r="D14">
            <v>127</v>
          </cell>
        </row>
        <row r="15">
          <cell r="B15">
            <v>6076</v>
          </cell>
          <cell r="C15" t="str">
            <v>Afiador Ferramentas Oficial</v>
          </cell>
          <cell r="D15">
            <v>97</v>
          </cell>
        </row>
        <row r="16">
          <cell r="B16">
            <v>6182</v>
          </cell>
          <cell r="C16" t="str">
            <v>Ajustador Ferramenteiro 1/2 Oficial</v>
          </cell>
          <cell r="D16">
            <v>72</v>
          </cell>
        </row>
        <row r="17">
          <cell r="B17">
            <v>6183</v>
          </cell>
          <cell r="C17" t="str">
            <v>Ajustador Ferramenteiro Especializado</v>
          </cell>
          <cell r="D17">
            <v>127</v>
          </cell>
        </row>
        <row r="18">
          <cell r="B18">
            <v>6077</v>
          </cell>
          <cell r="C18" t="str">
            <v>Ajustador Ferramenteiro Oficial</v>
          </cell>
          <cell r="D18">
            <v>97</v>
          </cell>
        </row>
        <row r="19">
          <cell r="B19">
            <v>6184</v>
          </cell>
          <cell r="C19" t="str">
            <v>Ajustador Mecânico 1/2 Oficial</v>
          </cell>
          <cell r="D19">
            <v>72</v>
          </cell>
        </row>
        <row r="20">
          <cell r="B20">
            <v>6185</v>
          </cell>
          <cell r="C20" t="str">
            <v>Ajustador Mecânico Especializado</v>
          </cell>
          <cell r="D20">
            <v>127</v>
          </cell>
        </row>
        <row r="21">
          <cell r="B21">
            <v>6110</v>
          </cell>
          <cell r="C21" t="str">
            <v>Ajustador Mecânico Oficial</v>
          </cell>
          <cell r="D21">
            <v>97</v>
          </cell>
        </row>
        <row r="22">
          <cell r="B22">
            <v>6197</v>
          </cell>
          <cell r="C22" t="str">
            <v>Alimentador Linha Produção</v>
          </cell>
          <cell r="D22">
            <v>97</v>
          </cell>
        </row>
        <row r="23">
          <cell r="B23">
            <v>6242</v>
          </cell>
          <cell r="C23" t="str">
            <v>Almoxarife 1/2 Oficial</v>
          </cell>
          <cell r="D23">
            <v>72</v>
          </cell>
        </row>
        <row r="24">
          <cell r="B24">
            <v>6243</v>
          </cell>
          <cell r="C24" t="str">
            <v>Almoxarife Especializado</v>
          </cell>
          <cell r="D24">
            <v>127</v>
          </cell>
        </row>
        <row r="25">
          <cell r="B25">
            <v>6073</v>
          </cell>
          <cell r="C25" t="str">
            <v>Almoxarife Ferramentas</v>
          </cell>
          <cell r="D25">
            <v>97</v>
          </cell>
        </row>
        <row r="26">
          <cell r="B26">
            <v>6009</v>
          </cell>
          <cell r="C26" t="str">
            <v>Almoxarife Oficial</v>
          </cell>
          <cell r="D26">
            <v>97</v>
          </cell>
        </row>
        <row r="27">
          <cell r="B27">
            <v>5237</v>
          </cell>
          <cell r="C27" t="str">
            <v>Analista Administração Pessoal Jr.</v>
          </cell>
          <cell r="D27">
            <v>145</v>
          </cell>
        </row>
        <row r="28">
          <cell r="B28">
            <v>5238</v>
          </cell>
          <cell r="C28" t="str">
            <v>Analista Administração Pessoal Pl.</v>
          </cell>
          <cell r="D28">
            <v>288</v>
          </cell>
        </row>
        <row r="29">
          <cell r="B29">
            <v>5239</v>
          </cell>
          <cell r="C29" t="str">
            <v>Analista Administração Pessoal Sr.</v>
          </cell>
          <cell r="D29">
            <v>415</v>
          </cell>
        </row>
        <row r="30">
          <cell r="B30">
            <v>5035</v>
          </cell>
          <cell r="C30" t="str">
            <v>Analista Administração Vendas Jr.</v>
          </cell>
          <cell r="D30">
            <v>145</v>
          </cell>
        </row>
        <row r="31">
          <cell r="B31">
            <v>5003</v>
          </cell>
          <cell r="C31" t="str">
            <v>Analista Administração Vendas Pl.</v>
          </cell>
          <cell r="D31">
            <v>288</v>
          </cell>
        </row>
        <row r="32">
          <cell r="B32">
            <v>5036</v>
          </cell>
          <cell r="C32" t="str">
            <v>Analista Administração Vendas Sr.</v>
          </cell>
          <cell r="D32">
            <v>422</v>
          </cell>
        </row>
        <row r="33">
          <cell r="B33">
            <v>5308</v>
          </cell>
          <cell r="C33" t="str">
            <v>Analista Atendimento Cliente Jr.</v>
          </cell>
          <cell r="D33">
            <v>145</v>
          </cell>
        </row>
        <row r="34">
          <cell r="B34">
            <v>5214</v>
          </cell>
          <cell r="C34" t="str">
            <v>Analista Atendimento Cliente Pl.</v>
          </cell>
          <cell r="D34">
            <v>288</v>
          </cell>
        </row>
        <row r="35">
          <cell r="B35">
            <v>5309</v>
          </cell>
          <cell r="C35" t="str">
            <v>Analista Atendimento Cliente Sr.</v>
          </cell>
          <cell r="D35">
            <v>369</v>
          </cell>
        </row>
        <row r="36">
          <cell r="B36">
            <v>5031</v>
          </cell>
          <cell r="C36" t="str">
            <v>Analista Contábil Jr.</v>
          </cell>
          <cell r="D36">
            <v>145</v>
          </cell>
        </row>
        <row r="37">
          <cell r="B37">
            <v>5002</v>
          </cell>
          <cell r="C37" t="str">
            <v>Analista Contábil Pl.</v>
          </cell>
          <cell r="D37">
            <v>288</v>
          </cell>
        </row>
        <row r="38">
          <cell r="B38">
            <v>5032</v>
          </cell>
          <cell r="C38" t="str">
            <v>Analista Contábil Sr.</v>
          </cell>
          <cell r="D38">
            <v>412</v>
          </cell>
        </row>
        <row r="39">
          <cell r="B39">
            <v>5059</v>
          </cell>
          <cell r="C39" t="str">
            <v>Analista Contas Pagar Jr.</v>
          </cell>
          <cell r="D39">
            <v>145</v>
          </cell>
        </row>
        <row r="40">
          <cell r="B40">
            <v>5004</v>
          </cell>
          <cell r="C40" t="str">
            <v>Analista Contas Pagar Pl.</v>
          </cell>
          <cell r="D40">
            <v>288</v>
          </cell>
        </row>
        <row r="41">
          <cell r="B41">
            <v>5305</v>
          </cell>
          <cell r="C41" t="str">
            <v>Analista Contas Pagar Receber Jr.</v>
          </cell>
          <cell r="D41">
            <v>412</v>
          </cell>
        </row>
        <row r="42">
          <cell r="B42">
            <v>5306</v>
          </cell>
          <cell r="C42" t="str">
            <v>Analista Contas Pagar Receber Pl.</v>
          </cell>
          <cell r="D42">
            <v>145</v>
          </cell>
        </row>
        <row r="43">
          <cell r="B43">
            <v>5307</v>
          </cell>
          <cell r="C43" t="str">
            <v>Analista Contas Pagar Receber Sr.</v>
          </cell>
          <cell r="D43">
            <v>447</v>
          </cell>
        </row>
        <row r="44">
          <cell r="B44">
            <v>5060</v>
          </cell>
          <cell r="C44" t="str">
            <v>Analista Contas Pagar Sr.</v>
          </cell>
          <cell r="D44">
            <v>432</v>
          </cell>
        </row>
        <row r="45">
          <cell r="B45">
            <v>5061</v>
          </cell>
          <cell r="C45" t="str">
            <v>Analista Contas Receber Jr.</v>
          </cell>
          <cell r="D45">
            <v>145</v>
          </cell>
        </row>
        <row r="46">
          <cell r="B46">
            <v>5005</v>
          </cell>
          <cell r="C46" t="str">
            <v>Analista Contas Receber Pl.</v>
          </cell>
          <cell r="D46">
            <v>288</v>
          </cell>
        </row>
        <row r="47">
          <cell r="B47">
            <v>5062</v>
          </cell>
          <cell r="C47" t="str">
            <v>Analista Contas Receber Sr.</v>
          </cell>
          <cell r="D47">
            <v>432</v>
          </cell>
        </row>
        <row r="48">
          <cell r="B48">
            <v>5342</v>
          </cell>
          <cell r="C48" t="str">
            <v>Analista Contratos Jr.</v>
          </cell>
          <cell r="D48">
            <v>145</v>
          </cell>
        </row>
        <row r="49">
          <cell r="B49">
            <v>5343</v>
          </cell>
          <cell r="C49" t="str">
            <v>Analista Contratos Pl.</v>
          </cell>
          <cell r="D49">
            <v>288</v>
          </cell>
        </row>
        <row r="50">
          <cell r="B50">
            <v>5344</v>
          </cell>
          <cell r="C50" t="str">
            <v>Analista Contratos Sr.</v>
          </cell>
          <cell r="D50">
            <v>432</v>
          </cell>
        </row>
        <row r="51">
          <cell r="B51">
            <v>5131</v>
          </cell>
          <cell r="C51" t="str">
            <v>Analista Crédito Cobrança Jr.</v>
          </cell>
          <cell r="D51">
            <v>145</v>
          </cell>
        </row>
        <row r="52">
          <cell r="B52">
            <v>5092</v>
          </cell>
          <cell r="C52" t="str">
            <v>Analista Crédito Cobrança Pl.</v>
          </cell>
          <cell r="D52">
            <v>288</v>
          </cell>
        </row>
        <row r="53">
          <cell r="B53">
            <v>5132</v>
          </cell>
          <cell r="C53" t="str">
            <v>Analista Crédito Cobrança Sr.</v>
          </cell>
          <cell r="D53">
            <v>447</v>
          </cell>
        </row>
        <row r="54">
          <cell r="B54">
            <v>5063</v>
          </cell>
          <cell r="C54" t="str">
            <v>Analista Custos Jr.</v>
          </cell>
          <cell r="D54">
            <v>145</v>
          </cell>
        </row>
        <row r="55">
          <cell r="B55">
            <v>5006</v>
          </cell>
          <cell r="C55" t="str">
            <v>Analista Custos Pl.</v>
          </cell>
          <cell r="D55">
            <v>288</v>
          </cell>
        </row>
        <row r="56">
          <cell r="B56">
            <v>5064</v>
          </cell>
          <cell r="C56" t="str">
            <v>Analista Custos Sr.</v>
          </cell>
          <cell r="D56">
            <v>412</v>
          </cell>
        </row>
        <row r="57">
          <cell r="B57">
            <v>5133</v>
          </cell>
          <cell r="C57" t="str">
            <v>Analista Exportação Jr.</v>
          </cell>
          <cell r="D57">
            <v>145</v>
          </cell>
        </row>
        <row r="58">
          <cell r="B58">
            <v>5103</v>
          </cell>
          <cell r="C58" t="str">
            <v>Analista Exportação Pl.</v>
          </cell>
          <cell r="D58">
            <v>288</v>
          </cell>
        </row>
        <row r="59">
          <cell r="B59">
            <v>5134</v>
          </cell>
          <cell r="C59" t="str">
            <v>Analista Exportação Sr.</v>
          </cell>
          <cell r="D59">
            <v>447</v>
          </cell>
        </row>
        <row r="60">
          <cell r="B60">
            <v>5310</v>
          </cell>
          <cell r="C60" t="str">
            <v>Analista Faturamento Jr.</v>
          </cell>
          <cell r="D60">
            <v>145</v>
          </cell>
        </row>
        <row r="61">
          <cell r="B61">
            <v>5014</v>
          </cell>
          <cell r="C61" t="str">
            <v>Analista Faturamento Pl.</v>
          </cell>
          <cell r="D61">
            <v>288</v>
          </cell>
        </row>
        <row r="62">
          <cell r="B62">
            <v>5311</v>
          </cell>
          <cell r="C62" t="str">
            <v>Analista Faturamento Sr.</v>
          </cell>
          <cell r="D62">
            <v>351</v>
          </cell>
        </row>
        <row r="63">
          <cell r="B63">
            <v>5039</v>
          </cell>
          <cell r="C63" t="str">
            <v>Analista Financeiro Jr.</v>
          </cell>
          <cell r="D63">
            <v>145</v>
          </cell>
        </row>
        <row r="64">
          <cell r="B64">
            <v>5102</v>
          </cell>
          <cell r="C64" t="str">
            <v>Analista Financeiro Pl.</v>
          </cell>
          <cell r="D64">
            <v>288</v>
          </cell>
        </row>
        <row r="65">
          <cell r="B65">
            <v>5040</v>
          </cell>
          <cell r="C65" t="str">
            <v>Analista Financeiro Sr.</v>
          </cell>
          <cell r="D65">
            <v>447</v>
          </cell>
        </row>
        <row r="66">
          <cell r="B66">
            <v>5067</v>
          </cell>
          <cell r="C66" t="str">
            <v>Analista Fiscal Jr.</v>
          </cell>
          <cell r="D66">
            <v>145</v>
          </cell>
        </row>
        <row r="67">
          <cell r="B67">
            <v>5123</v>
          </cell>
          <cell r="C67" t="str">
            <v>Analista Fiscal Pl.</v>
          </cell>
          <cell r="D67">
            <v>288</v>
          </cell>
        </row>
        <row r="68">
          <cell r="B68">
            <v>5068</v>
          </cell>
          <cell r="C68" t="str">
            <v>Analista Fiscal Sr.</v>
          </cell>
          <cell r="D68">
            <v>412</v>
          </cell>
        </row>
        <row r="69">
          <cell r="B69">
            <v>5150</v>
          </cell>
          <cell r="C69" t="str">
            <v>Analista Importação Exportação Jr.</v>
          </cell>
          <cell r="D69">
            <v>145</v>
          </cell>
        </row>
        <row r="70">
          <cell r="B70">
            <v>5146</v>
          </cell>
          <cell r="C70" t="str">
            <v>Analista Importação Exportação Pl.</v>
          </cell>
          <cell r="D70">
            <v>288</v>
          </cell>
        </row>
        <row r="71">
          <cell r="B71">
            <v>5151</v>
          </cell>
          <cell r="C71" t="str">
            <v>Analista Importação Exportação Sr.</v>
          </cell>
          <cell r="D71">
            <v>475</v>
          </cell>
        </row>
        <row r="72">
          <cell r="B72">
            <v>5041</v>
          </cell>
          <cell r="C72" t="str">
            <v>Analista Importação Jr.</v>
          </cell>
          <cell r="D72">
            <v>145</v>
          </cell>
        </row>
        <row r="73">
          <cell r="B73">
            <v>5100</v>
          </cell>
          <cell r="C73" t="str">
            <v>Analista Importação Pl.</v>
          </cell>
          <cell r="D73">
            <v>288</v>
          </cell>
        </row>
        <row r="74">
          <cell r="B74">
            <v>5042</v>
          </cell>
          <cell r="C74" t="str">
            <v>Analista Importação Sr.</v>
          </cell>
          <cell r="D74">
            <v>447</v>
          </cell>
        </row>
        <row r="75">
          <cell r="B75">
            <v>5165</v>
          </cell>
          <cell r="C75" t="str">
            <v>Analista Laboratório Jr.</v>
          </cell>
          <cell r="D75">
            <v>145</v>
          </cell>
        </row>
        <row r="76">
          <cell r="B76">
            <v>5093</v>
          </cell>
          <cell r="C76" t="str">
            <v>Analista Laboratório Pl.</v>
          </cell>
          <cell r="D76">
            <v>288</v>
          </cell>
        </row>
        <row r="77">
          <cell r="B77">
            <v>5166</v>
          </cell>
          <cell r="C77" t="str">
            <v>Analista Laboratório Sr.</v>
          </cell>
          <cell r="D77">
            <v>422</v>
          </cell>
        </row>
        <row r="78">
          <cell r="B78">
            <v>5296</v>
          </cell>
          <cell r="C78" t="str">
            <v>Analista Logística Jr.</v>
          </cell>
          <cell r="D78">
            <v>145</v>
          </cell>
        </row>
        <row r="79">
          <cell r="B79">
            <v>5297</v>
          </cell>
          <cell r="C79" t="str">
            <v>Analista Logística Pl.</v>
          </cell>
          <cell r="D79">
            <v>288</v>
          </cell>
        </row>
        <row r="80">
          <cell r="B80">
            <v>5298</v>
          </cell>
          <cell r="C80" t="str">
            <v>Analista Logística Sr.</v>
          </cell>
          <cell r="D80">
            <v>460</v>
          </cell>
        </row>
        <row r="81">
          <cell r="B81">
            <v>5207</v>
          </cell>
          <cell r="C81" t="str">
            <v>Analista Marcas Patentes Jr.</v>
          </cell>
          <cell r="D81">
            <v>145</v>
          </cell>
        </row>
        <row r="82">
          <cell r="B82">
            <v>5189</v>
          </cell>
          <cell r="C82" t="str">
            <v>Analista Marcas Patentes Pl.</v>
          </cell>
          <cell r="D82">
            <v>288</v>
          </cell>
        </row>
        <row r="83">
          <cell r="B83">
            <v>5208</v>
          </cell>
          <cell r="C83" t="str">
            <v>Analista Marcas Patentes Sr.</v>
          </cell>
          <cell r="D83">
            <v>442</v>
          </cell>
        </row>
        <row r="84">
          <cell r="B84">
            <v>5293</v>
          </cell>
          <cell r="C84" t="str">
            <v>Analista Marketing Jr.</v>
          </cell>
          <cell r="D84">
            <v>145</v>
          </cell>
        </row>
        <row r="85">
          <cell r="B85">
            <v>5294</v>
          </cell>
          <cell r="C85" t="str">
            <v>Analista Marketing Pl.</v>
          </cell>
          <cell r="D85">
            <v>288</v>
          </cell>
        </row>
        <row r="86">
          <cell r="B86">
            <v>5295</v>
          </cell>
          <cell r="C86" t="str">
            <v>Analista Marketing Sr.</v>
          </cell>
          <cell r="D86">
            <v>450</v>
          </cell>
        </row>
        <row r="87">
          <cell r="B87">
            <v>5299</v>
          </cell>
          <cell r="C87" t="str">
            <v>Analista Meio Ambiente Jr.</v>
          </cell>
          <cell r="D87">
            <v>145</v>
          </cell>
        </row>
        <row r="88">
          <cell r="B88">
            <v>5300</v>
          </cell>
          <cell r="C88" t="str">
            <v>Analista Meio Ambiente Pl.</v>
          </cell>
          <cell r="D88">
            <v>288</v>
          </cell>
        </row>
        <row r="89">
          <cell r="B89">
            <v>5301</v>
          </cell>
          <cell r="C89" t="str">
            <v>Analista Meio Ambiente Sr.</v>
          </cell>
          <cell r="D89">
            <v>477</v>
          </cell>
        </row>
        <row r="90">
          <cell r="B90">
            <v>5210</v>
          </cell>
          <cell r="C90" t="str">
            <v>Analista Mercado Jr.</v>
          </cell>
          <cell r="D90">
            <v>145</v>
          </cell>
        </row>
        <row r="91">
          <cell r="B91">
            <v>5094</v>
          </cell>
          <cell r="C91" t="str">
            <v>Analista Mercado Pl.</v>
          </cell>
          <cell r="D91">
            <v>288</v>
          </cell>
        </row>
        <row r="92">
          <cell r="B92">
            <v>5211</v>
          </cell>
          <cell r="C92" t="str">
            <v>Analista Mercado Sr.</v>
          </cell>
          <cell r="D92">
            <v>450</v>
          </cell>
        </row>
        <row r="93">
          <cell r="B93">
            <v>5302</v>
          </cell>
          <cell r="C93" t="str">
            <v>Analista Merchandising Jr.</v>
          </cell>
          <cell r="D93">
            <v>145</v>
          </cell>
        </row>
        <row r="94">
          <cell r="B94">
            <v>5303</v>
          </cell>
          <cell r="C94" t="str">
            <v>Analista Merchandising Pl.</v>
          </cell>
          <cell r="D94">
            <v>288</v>
          </cell>
        </row>
        <row r="95">
          <cell r="B95">
            <v>5304</v>
          </cell>
          <cell r="C95" t="str">
            <v>Analista Merchandising Sr.</v>
          </cell>
          <cell r="D95">
            <v>369</v>
          </cell>
        </row>
        <row r="96">
          <cell r="B96">
            <v>5251</v>
          </cell>
          <cell r="C96" t="str">
            <v>Analista Negócios (Internet)</v>
          </cell>
          <cell r="D96">
            <v>288</v>
          </cell>
        </row>
        <row r="97">
          <cell r="B97">
            <v>5325</v>
          </cell>
          <cell r="C97" t="str">
            <v>Analista Negócios Informática Jr.</v>
          </cell>
          <cell r="D97">
            <v>145</v>
          </cell>
        </row>
        <row r="98">
          <cell r="B98">
            <v>5326</v>
          </cell>
          <cell r="C98" t="str">
            <v>Analista Negócios Informática Pl.</v>
          </cell>
          <cell r="D98">
            <v>288</v>
          </cell>
        </row>
        <row r="99">
          <cell r="B99">
            <v>5327</v>
          </cell>
          <cell r="C99" t="str">
            <v>Analista Negócios Informática Sr.</v>
          </cell>
          <cell r="D99">
            <v>437</v>
          </cell>
        </row>
        <row r="100">
          <cell r="B100">
            <v>5312</v>
          </cell>
          <cell r="C100" t="str">
            <v>Analista Orçamentos Jr.</v>
          </cell>
          <cell r="D100">
            <v>145</v>
          </cell>
        </row>
        <row r="101">
          <cell r="B101">
            <v>5115</v>
          </cell>
          <cell r="C101" t="str">
            <v>Analista Orçamentos Pl.</v>
          </cell>
          <cell r="D101">
            <v>288</v>
          </cell>
        </row>
        <row r="102">
          <cell r="B102">
            <v>5313</v>
          </cell>
          <cell r="C102" t="str">
            <v>Analista Orçamentos Sr.</v>
          </cell>
          <cell r="D102">
            <v>412</v>
          </cell>
        </row>
        <row r="103">
          <cell r="B103">
            <v>5322</v>
          </cell>
          <cell r="C103" t="str">
            <v>Analista Planejamento Econômico Financeiro Jr.</v>
          </cell>
          <cell r="D103">
            <v>145</v>
          </cell>
        </row>
        <row r="104">
          <cell r="B104">
            <v>5323</v>
          </cell>
          <cell r="C104" t="str">
            <v>Analista Planejamento Econômico Financeiro Pl.</v>
          </cell>
          <cell r="D104">
            <v>288</v>
          </cell>
        </row>
        <row r="105">
          <cell r="B105">
            <v>5324</v>
          </cell>
          <cell r="C105" t="str">
            <v>Analista Planejamento Econômico Financeiro Sr.</v>
          </cell>
          <cell r="D105">
            <v>425</v>
          </cell>
        </row>
        <row r="106">
          <cell r="B106">
            <v>5139</v>
          </cell>
          <cell r="C106" t="str">
            <v>Analista Planejamento Materiais Jr.</v>
          </cell>
          <cell r="D106">
            <v>145</v>
          </cell>
        </row>
        <row r="107">
          <cell r="B107">
            <v>5097</v>
          </cell>
          <cell r="C107" t="str">
            <v>Analista Planejamento Materiais Pl.</v>
          </cell>
          <cell r="D107">
            <v>288</v>
          </cell>
        </row>
        <row r="108">
          <cell r="B108">
            <v>5140</v>
          </cell>
          <cell r="C108" t="str">
            <v>Analista Planejamento Materiais Sr.</v>
          </cell>
          <cell r="D108">
            <v>460</v>
          </cell>
        </row>
        <row r="109">
          <cell r="B109">
            <v>5047</v>
          </cell>
          <cell r="C109" t="str">
            <v>Analista Programador Jr.</v>
          </cell>
          <cell r="D109">
            <v>145</v>
          </cell>
        </row>
        <row r="110">
          <cell r="B110">
            <v>5096</v>
          </cell>
          <cell r="C110" t="str">
            <v>Analista Programador Pl.</v>
          </cell>
          <cell r="D110">
            <v>288</v>
          </cell>
        </row>
        <row r="111">
          <cell r="B111">
            <v>5048</v>
          </cell>
          <cell r="C111" t="str">
            <v>Analista Programador Sr.</v>
          </cell>
          <cell r="D111">
            <v>415</v>
          </cell>
        </row>
        <row r="112">
          <cell r="B112">
            <v>5107</v>
          </cell>
          <cell r="C112" t="str">
            <v>Analista Promoção Vendas Jr.</v>
          </cell>
          <cell r="D112">
            <v>145</v>
          </cell>
        </row>
        <row r="113">
          <cell r="B113">
            <v>5033</v>
          </cell>
          <cell r="C113" t="str">
            <v>Analista Promoção Vendas Pl.</v>
          </cell>
          <cell r="D113">
            <v>288</v>
          </cell>
        </row>
        <row r="114">
          <cell r="B114">
            <v>5034</v>
          </cell>
          <cell r="C114" t="str">
            <v>Analista Promoção Vendas Sr.</v>
          </cell>
          <cell r="D114">
            <v>440</v>
          </cell>
        </row>
        <row r="115">
          <cell r="B115">
            <v>5231</v>
          </cell>
          <cell r="C115" t="str">
            <v>Analista Químico Jr.</v>
          </cell>
          <cell r="D115">
            <v>145</v>
          </cell>
        </row>
        <row r="116">
          <cell r="B116">
            <v>5144</v>
          </cell>
          <cell r="C116" t="str">
            <v>Analista Químico Pl.</v>
          </cell>
          <cell r="D116">
            <v>288</v>
          </cell>
        </row>
        <row r="117">
          <cell r="B117">
            <v>5232</v>
          </cell>
          <cell r="C117" t="str">
            <v>Analista Químico Sr.</v>
          </cell>
          <cell r="D117">
            <v>422</v>
          </cell>
        </row>
        <row r="118">
          <cell r="B118">
            <v>5049</v>
          </cell>
          <cell r="C118" t="str">
            <v>Analista Recursos Humanos Jr.</v>
          </cell>
          <cell r="D118">
            <v>145</v>
          </cell>
        </row>
        <row r="119">
          <cell r="B119">
            <v>5007</v>
          </cell>
          <cell r="C119" t="str">
            <v>Analista Recursos Humanos Pl.</v>
          </cell>
          <cell r="D119">
            <v>288</v>
          </cell>
        </row>
        <row r="120">
          <cell r="B120">
            <v>5050</v>
          </cell>
          <cell r="C120" t="str">
            <v>Analista Recursos Humanos Sr.</v>
          </cell>
          <cell r="D120">
            <v>509</v>
          </cell>
        </row>
        <row r="121">
          <cell r="B121">
            <v>5233</v>
          </cell>
          <cell r="C121" t="str">
            <v>Analista Remuneração Jr.</v>
          </cell>
          <cell r="D121">
            <v>145</v>
          </cell>
        </row>
        <row r="122">
          <cell r="B122">
            <v>5234</v>
          </cell>
          <cell r="C122" t="str">
            <v>Analista Remuneração Pl.</v>
          </cell>
          <cell r="D122">
            <v>288</v>
          </cell>
        </row>
        <row r="123">
          <cell r="B123">
            <v>5235</v>
          </cell>
          <cell r="C123" t="str">
            <v>Analista Remuneração Sr.</v>
          </cell>
          <cell r="D123">
            <v>473</v>
          </cell>
        </row>
        <row r="124">
          <cell r="B124">
            <v>5051</v>
          </cell>
          <cell r="C124" t="str">
            <v>Analista Sistemas - Mainframe - Jr.</v>
          </cell>
          <cell r="D124">
            <v>145</v>
          </cell>
        </row>
        <row r="125">
          <cell r="B125">
            <v>5001</v>
          </cell>
          <cell r="C125" t="str">
            <v>Analista Sistemas - Mainframe - Pl.</v>
          </cell>
          <cell r="D125">
            <v>288</v>
          </cell>
        </row>
        <row r="126">
          <cell r="B126">
            <v>5052</v>
          </cell>
          <cell r="C126" t="str">
            <v>Analista Sistemas - Mainframe - Sr.</v>
          </cell>
          <cell r="D126">
            <v>437</v>
          </cell>
        </row>
        <row r="127">
          <cell r="B127">
            <v>5135</v>
          </cell>
          <cell r="C127" t="str">
            <v>Analista Sistemas Jr.</v>
          </cell>
          <cell r="D127">
            <v>145</v>
          </cell>
        </row>
        <row r="128">
          <cell r="B128">
            <v>5136</v>
          </cell>
          <cell r="C128" t="str">
            <v>Analista Sistemas Pl.</v>
          </cell>
          <cell r="D128">
            <v>288</v>
          </cell>
        </row>
        <row r="129">
          <cell r="B129">
            <v>5156</v>
          </cell>
          <cell r="C129" t="str">
            <v>Analista Sistemas Qualidade Jr.</v>
          </cell>
          <cell r="D129">
            <v>412</v>
          </cell>
        </row>
        <row r="130">
          <cell r="B130">
            <v>5157</v>
          </cell>
          <cell r="C130" t="str">
            <v>Analista Sistemas Qualidade Pl.</v>
          </cell>
          <cell r="D130">
            <v>145</v>
          </cell>
        </row>
        <row r="131">
          <cell r="B131">
            <v>5158</v>
          </cell>
          <cell r="C131" t="str">
            <v>Analista Sistemas Qualidade Sr.</v>
          </cell>
          <cell r="D131">
            <v>445</v>
          </cell>
        </row>
        <row r="132">
          <cell r="B132">
            <v>5098</v>
          </cell>
          <cell r="C132" t="str">
            <v>Analista Sistemas Sr.</v>
          </cell>
          <cell r="D132">
            <v>437</v>
          </cell>
        </row>
        <row r="133">
          <cell r="B133">
            <v>5053</v>
          </cell>
          <cell r="C133" t="str">
            <v>Analista Software Jr.</v>
          </cell>
          <cell r="D133">
            <v>145</v>
          </cell>
        </row>
        <row r="134">
          <cell r="B134">
            <v>5101</v>
          </cell>
          <cell r="C134" t="str">
            <v>Analista Software Pl.</v>
          </cell>
          <cell r="D134">
            <v>288</v>
          </cell>
        </row>
        <row r="135">
          <cell r="B135">
            <v>5054</v>
          </cell>
          <cell r="C135" t="str">
            <v>Analista Software Sr.</v>
          </cell>
          <cell r="D135">
            <v>425</v>
          </cell>
        </row>
        <row r="136">
          <cell r="B136">
            <v>5055</v>
          </cell>
          <cell r="C136" t="str">
            <v>Analista Suporte Sistemas - Mainframe - Jr.</v>
          </cell>
          <cell r="D136">
            <v>145</v>
          </cell>
        </row>
        <row r="137">
          <cell r="B137">
            <v>5104</v>
          </cell>
          <cell r="C137" t="str">
            <v>Analista Suporte Sistemas - Mainframe - Pl.</v>
          </cell>
          <cell r="D137">
            <v>288</v>
          </cell>
        </row>
        <row r="138">
          <cell r="B138">
            <v>5056</v>
          </cell>
          <cell r="C138" t="str">
            <v>Analista Suporte Sistemas - Mainframe - Sr.</v>
          </cell>
          <cell r="D138">
            <v>425</v>
          </cell>
        </row>
        <row r="139">
          <cell r="B139">
            <v>5058</v>
          </cell>
          <cell r="C139" t="str">
            <v>Analista Suporte Sistemas Jr.</v>
          </cell>
          <cell r="D139">
            <v>145</v>
          </cell>
        </row>
        <row r="140">
          <cell r="B140">
            <v>5105</v>
          </cell>
          <cell r="C140" t="str">
            <v>Analista Suporte Sistemas Pl.</v>
          </cell>
          <cell r="D140">
            <v>288</v>
          </cell>
        </row>
        <row r="141">
          <cell r="B141">
            <v>5057</v>
          </cell>
          <cell r="C141" t="str">
            <v>Analista Suporte Sistemas Sr.</v>
          </cell>
          <cell r="D141">
            <v>425</v>
          </cell>
        </row>
        <row r="142">
          <cell r="B142">
            <v>5137</v>
          </cell>
          <cell r="C142" t="str">
            <v>Analista Tesouraria Jr.</v>
          </cell>
          <cell r="D142">
            <v>145</v>
          </cell>
        </row>
        <row r="143">
          <cell r="B143">
            <v>5124</v>
          </cell>
          <cell r="C143" t="str">
            <v>Analista Tesouraria Pl.</v>
          </cell>
          <cell r="D143">
            <v>288</v>
          </cell>
        </row>
        <row r="144">
          <cell r="B144">
            <v>5138</v>
          </cell>
          <cell r="C144" t="str">
            <v>Analista Tesouraria Sr.</v>
          </cell>
          <cell r="D144">
            <v>412</v>
          </cell>
        </row>
        <row r="145">
          <cell r="B145">
            <v>5192</v>
          </cell>
          <cell r="C145" t="str">
            <v>Analista Treinamento (Vendas) Jr.</v>
          </cell>
          <cell r="D145">
            <v>145</v>
          </cell>
        </row>
        <row r="146">
          <cell r="B146">
            <v>5193</v>
          </cell>
          <cell r="C146" t="str">
            <v>Analista Treinamento (Vendas) Pl.</v>
          </cell>
          <cell r="D146">
            <v>288</v>
          </cell>
        </row>
        <row r="147">
          <cell r="B147">
            <v>5194</v>
          </cell>
          <cell r="C147" t="str">
            <v>Analista Treinamento (Vendas) Sr.</v>
          </cell>
          <cell r="D147">
            <v>479</v>
          </cell>
        </row>
        <row r="148">
          <cell r="B148">
            <v>5065</v>
          </cell>
          <cell r="C148" t="str">
            <v>Analista Treinamento e Desenvolvimento Jr.</v>
          </cell>
          <cell r="D148">
            <v>145</v>
          </cell>
        </row>
        <row r="149">
          <cell r="B149">
            <v>5008</v>
          </cell>
          <cell r="C149" t="str">
            <v>Analista Treinamento e Desenvolvimento Pl.</v>
          </cell>
          <cell r="D149">
            <v>288</v>
          </cell>
        </row>
        <row r="150">
          <cell r="B150">
            <v>5066</v>
          </cell>
          <cell r="C150" t="str">
            <v>Analista Treinamento e Desenvolvimento Sr.</v>
          </cell>
          <cell r="D150">
            <v>509</v>
          </cell>
        </row>
        <row r="151">
          <cell r="B151">
            <v>6010</v>
          </cell>
          <cell r="C151" t="str">
            <v>Apontador Produção</v>
          </cell>
          <cell r="D151">
            <v>97</v>
          </cell>
        </row>
        <row r="152">
          <cell r="B152">
            <v>3132</v>
          </cell>
          <cell r="C152" t="str">
            <v>Arquiteto Jr.</v>
          </cell>
          <cell r="D152">
            <v>145</v>
          </cell>
        </row>
        <row r="153">
          <cell r="B153">
            <v>3066</v>
          </cell>
          <cell r="C153" t="str">
            <v>Arquiteto Pl.</v>
          </cell>
          <cell r="D153">
            <v>288</v>
          </cell>
        </row>
        <row r="154">
          <cell r="B154">
            <v>3133</v>
          </cell>
          <cell r="C154" t="str">
            <v>Arquiteto Sr.</v>
          </cell>
          <cell r="D154">
            <v>412</v>
          </cell>
        </row>
        <row r="155">
          <cell r="B155">
            <v>5319</v>
          </cell>
          <cell r="C155" t="str">
            <v>Assistente Administrativo Jr.</v>
          </cell>
          <cell r="D155">
            <v>80</v>
          </cell>
        </row>
        <row r="156">
          <cell r="B156">
            <v>5320</v>
          </cell>
          <cell r="C156" t="str">
            <v>Assistente Administrativo Pl.</v>
          </cell>
          <cell r="D156">
            <v>116</v>
          </cell>
        </row>
        <row r="157">
          <cell r="B157">
            <v>5321</v>
          </cell>
          <cell r="C157" t="str">
            <v>Assistente Administrativo Sr.</v>
          </cell>
          <cell r="D157">
            <v>166</v>
          </cell>
        </row>
        <row r="158">
          <cell r="B158">
            <v>5283</v>
          </cell>
          <cell r="C158" t="str">
            <v>Assistente Jurídico</v>
          </cell>
          <cell r="D158">
            <v>116</v>
          </cell>
        </row>
        <row r="159">
          <cell r="B159">
            <v>5190</v>
          </cell>
          <cell r="C159" t="str">
            <v>Assistente Marketing</v>
          </cell>
          <cell r="D159">
            <v>116</v>
          </cell>
        </row>
        <row r="160">
          <cell r="B160">
            <v>5090</v>
          </cell>
          <cell r="C160" t="str">
            <v>Assistente Social</v>
          </cell>
          <cell r="D160">
            <v>116</v>
          </cell>
        </row>
        <row r="161">
          <cell r="B161">
            <v>5186</v>
          </cell>
          <cell r="C161" t="str">
            <v>Assistente Técnico Jr.</v>
          </cell>
          <cell r="D161">
            <v>80</v>
          </cell>
        </row>
        <row r="162">
          <cell r="B162">
            <v>5091</v>
          </cell>
          <cell r="C162" t="str">
            <v>Assistente Técnico Pl.</v>
          </cell>
          <cell r="D162">
            <v>116</v>
          </cell>
        </row>
        <row r="163">
          <cell r="B163">
            <v>5187</v>
          </cell>
          <cell r="C163" t="str">
            <v>Assistente Técnico Sr.</v>
          </cell>
          <cell r="D163">
            <v>166</v>
          </cell>
        </row>
        <row r="164">
          <cell r="B164">
            <v>6017</v>
          </cell>
          <cell r="C164" t="str">
            <v>Atendente Enfermagem</v>
          </cell>
          <cell r="D164">
            <v>97</v>
          </cell>
        </row>
        <row r="165">
          <cell r="B165">
            <v>5290</v>
          </cell>
          <cell r="C165" t="str">
            <v>Auditor Interno</v>
          </cell>
          <cell r="D165">
            <v>288</v>
          </cell>
        </row>
        <row r="166">
          <cell r="B166">
            <v>5289</v>
          </cell>
          <cell r="C166" t="str">
            <v>Auditor Qualidade</v>
          </cell>
          <cell r="D166">
            <v>288</v>
          </cell>
        </row>
        <row r="167">
          <cell r="B167">
            <v>6259</v>
          </cell>
          <cell r="C167" t="str">
            <v>Auxiliar Administração Pessoal</v>
          </cell>
          <cell r="D167">
            <v>72</v>
          </cell>
        </row>
        <row r="168">
          <cell r="B168">
            <v>6012</v>
          </cell>
          <cell r="C168" t="str">
            <v>Auxiliar Administração Vendas</v>
          </cell>
          <cell r="D168">
            <v>72</v>
          </cell>
        </row>
        <row r="169">
          <cell r="B169">
            <v>6084</v>
          </cell>
          <cell r="C169" t="str">
            <v>Auxiliar Administrativo</v>
          </cell>
          <cell r="D169">
            <v>72</v>
          </cell>
        </row>
        <row r="170">
          <cell r="B170">
            <v>6001</v>
          </cell>
          <cell r="C170" t="str">
            <v>Auxiliar Almoxarifado</v>
          </cell>
          <cell r="D170">
            <v>72</v>
          </cell>
        </row>
        <row r="171">
          <cell r="B171">
            <v>6004</v>
          </cell>
          <cell r="C171" t="str">
            <v>Auxiliar Caminhão</v>
          </cell>
          <cell r="D171">
            <v>72</v>
          </cell>
        </row>
        <row r="172">
          <cell r="B172">
            <v>6013</v>
          </cell>
          <cell r="C172" t="str">
            <v>Auxiliar Compras</v>
          </cell>
          <cell r="D172">
            <v>72</v>
          </cell>
        </row>
        <row r="173">
          <cell r="B173">
            <v>6011</v>
          </cell>
          <cell r="C173" t="str">
            <v>Auxiliar Contabilidade</v>
          </cell>
          <cell r="D173">
            <v>72</v>
          </cell>
        </row>
        <row r="174">
          <cell r="B174">
            <v>6014</v>
          </cell>
          <cell r="C174" t="str">
            <v>Auxiliar Contas Pagar</v>
          </cell>
          <cell r="D174">
            <v>72</v>
          </cell>
        </row>
        <row r="175">
          <cell r="B175">
            <v>6285</v>
          </cell>
          <cell r="C175" t="str">
            <v>Auxiliar Contas Pagar e Receber</v>
          </cell>
          <cell r="D175">
            <v>72</v>
          </cell>
        </row>
        <row r="176">
          <cell r="B176">
            <v>6015</v>
          </cell>
          <cell r="C176" t="str">
            <v>Auxiliar Contas Receber</v>
          </cell>
          <cell r="D176">
            <v>72</v>
          </cell>
        </row>
        <row r="177">
          <cell r="B177">
            <v>6002</v>
          </cell>
          <cell r="C177" t="str">
            <v>Auxiliar Controle Qualidade</v>
          </cell>
          <cell r="D177">
            <v>72</v>
          </cell>
        </row>
        <row r="178">
          <cell r="B178">
            <v>6239</v>
          </cell>
          <cell r="C178" t="str">
            <v>Auxiliar Cores</v>
          </cell>
          <cell r="D178">
            <v>72</v>
          </cell>
        </row>
        <row r="179">
          <cell r="B179">
            <v>6155</v>
          </cell>
          <cell r="C179" t="str">
            <v>Auxiliar Cozinha</v>
          </cell>
          <cell r="D179">
            <v>72</v>
          </cell>
        </row>
        <row r="180">
          <cell r="B180">
            <v>6286</v>
          </cell>
          <cell r="C180" t="str">
            <v>Auxiliar Crédito e Cobrança</v>
          </cell>
          <cell r="D180">
            <v>72</v>
          </cell>
        </row>
        <row r="181">
          <cell r="B181">
            <v>6016</v>
          </cell>
          <cell r="C181" t="str">
            <v>Auxiliar Custos</v>
          </cell>
          <cell r="D181">
            <v>72</v>
          </cell>
        </row>
        <row r="182">
          <cell r="B182">
            <v>5126</v>
          </cell>
          <cell r="C182" t="str">
            <v>Auxiliar Enfermagem Trabalho</v>
          </cell>
          <cell r="D182">
            <v>72</v>
          </cell>
        </row>
        <row r="183">
          <cell r="B183">
            <v>6019</v>
          </cell>
          <cell r="C183" t="str">
            <v>Auxiliar Escritório</v>
          </cell>
          <cell r="D183">
            <v>72</v>
          </cell>
        </row>
        <row r="184">
          <cell r="B184">
            <v>6072</v>
          </cell>
          <cell r="C184" t="str">
            <v>Auxiliar Expedição</v>
          </cell>
          <cell r="D184">
            <v>72</v>
          </cell>
        </row>
        <row r="185">
          <cell r="B185">
            <v>6082</v>
          </cell>
          <cell r="C185" t="str">
            <v>Auxiliar Exportação</v>
          </cell>
          <cell r="D185">
            <v>72</v>
          </cell>
        </row>
        <row r="186">
          <cell r="B186">
            <v>6283</v>
          </cell>
          <cell r="C186" t="str">
            <v>Auxiliar Faturamento</v>
          </cell>
          <cell r="D186">
            <v>72</v>
          </cell>
        </row>
        <row r="187">
          <cell r="B187">
            <v>6088</v>
          </cell>
          <cell r="C187" t="str">
            <v>Auxiliar Financeiro</v>
          </cell>
          <cell r="D187">
            <v>72</v>
          </cell>
        </row>
        <row r="188">
          <cell r="B188">
            <v>6018</v>
          </cell>
          <cell r="C188" t="str">
            <v>Auxiliar Fiscal</v>
          </cell>
          <cell r="D188">
            <v>72</v>
          </cell>
        </row>
        <row r="189">
          <cell r="B189">
            <v>6008</v>
          </cell>
          <cell r="C189" t="str">
            <v>Auxiliar Geral</v>
          </cell>
          <cell r="D189">
            <v>72</v>
          </cell>
        </row>
        <row r="190">
          <cell r="B190">
            <v>6161</v>
          </cell>
          <cell r="C190" t="str">
            <v>Auxiliar Gráfica (Acabamento)</v>
          </cell>
          <cell r="D190">
            <v>72</v>
          </cell>
        </row>
        <row r="191">
          <cell r="B191">
            <v>6287</v>
          </cell>
          <cell r="C191" t="str">
            <v>Auxiliar Importação</v>
          </cell>
          <cell r="D191">
            <v>72</v>
          </cell>
        </row>
        <row r="192">
          <cell r="B192">
            <v>6221</v>
          </cell>
          <cell r="C192" t="str">
            <v>Auxiliar Impressão</v>
          </cell>
          <cell r="D192">
            <v>72</v>
          </cell>
        </row>
        <row r="193">
          <cell r="B193">
            <v>6118</v>
          </cell>
          <cell r="C193" t="str">
            <v>Auxiliar Laboratório</v>
          </cell>
          <cell r="D193">
            <v>72</v>
          </cell>
        </row>
        <row r="194">
          <cell r="B194">
            <v>6159</v>
          </cell>
          <cell r="C194" t="str">
            <v>Auxiliar Lavanderia</v>
          </cell>
          <cell r="D194">
            <v>72</v>
          </cell>
        </row>
        <row r="195">
          <cell r="B195">
            <v>6003</v>
          </cell>
          <cell r="C195" t="str">
            <v>Auxiliar Manutenção</v>
          </cell>
          <cell r="D195">
            <v>72</v>
          </cell>
        </row>
        <row r="196">
          <cell r="B196">
            <v>6284</v>
          </cell>
          <cell r="C196" t="str">
            <v>Auxiliar Marketing</v>
          </cell>
          <cell r="D196">
            <v>72</v>
          </cell>
        </row>
        <row r="197">
          <cell r="B197">
            <v>6074</v>
          </cell>
          <cell r="C197" t="str">
            <v>Auxiliar Mecânico Autos</v>
          </cell>
          <cell r="D197">
            <v>72</v>
          </cell>
        </row>
        <row r="198">
          <cell r="B198">
            <v>6124</v>
          </cell>
          <cell r="C198" t="str">
            <v>Auxiliar PCP</v>
          </cell>
          <cell r="D198">
            <v>72</v>
          </cell>
        </row>
        <row r="199">
          <cell r="B199">
            <v>6005</v>
          </cell>
          <cell r="C199" t="str">
            <v>Auxiliar Pedreiro</v>
          </cell>
          <cell r="D199">
            <v>72</v>
          </cell>
        </row>
        <row r="200">
          <cell r="B200">
            <v>6232</v>
          </cell>
          <cell r="C200" t="str">
            <v>Auxiliar Pesquisador</v>
          </cell>
          <cell r="D200">
            <v>72</v>
          </cell>
        </row>
        <row r="201">
          <cell r="B201">
            <v>6108</v>
          </cell>
          <cell r="C201" t="str">
            <v>Auxiliar Pintura Autos</v>
          </cell>
          <cell r="D201">
            <v>72</v>
          </cell>
        </row>
        <row r="202">
          <cell r="B202">
            <v>6006</v>
          </cell>
          <cell r="C202" t="str">
            <v>Auxiliar Pintura Produção</v>
          </cell>
          <cell r="D202">
            <v>72</v>
          </cell>
        </row>
        <row r="203">
          <cell r="B203">
            <v>6007</v>
          </cell>
          <cell r="C203" t="str">
            <v>Auxiliar Produção</v>
          </cell>
          <cell r="D203">
            <v>72</v>
          </cell>
        </row>
        <row r="204">
          <cell r="B204">
            <v>6255</v>
          </cell>
          <cell r="C204" t="str">
            <v>Auxiliar Recebimento</v>
          </cell>
          <cell r="D204">
            <v>72</v>
          </cell>
        </row>
        <row r="205">
          <cell r="B205">
            <v>6020</v>
          </cell>
          <cell r="C205" t="str">
            <v>Auxiliar Recursos Humanos</v>
          </cell>
          <cell r="D205">
            <v>72</v>
          </cell>
        </row>
        <row r="206">
          <cell r="B206">
            <v>6282</v>
          </cell>
          <cell r="C206" t="str">
            <v>Auxiliar Serviços Gerais</v>
          </cell>
          <cell r="D206">
            <v>72</v>
          </cell>
        </row>
        <row r="207">
          <cell r="B207">
            <v>6127</v>
          </cell>
          <cell r="C207" t="str">
            <v>Auxiliar Técnico Engenharia</v>
          </cell>
          <cell r="D207">
            <v>72</v>
          </cell>
        </row>
        <row r="208">
          <cell r="B208">
            <v>6190</v>
          </cell>
          <cell r="C208" t="str">
            <v>Balanceiro</v>
          </cell>
          <cell r="D208">
            <v>97</v>
          </cell>
        </row>
        <row r="209">
          <cell r="B209">
            <v>5108</v>
          </cell>
          <cell r="C209" t="str">
            <v>Bibliotecário</v>
          </cell>
          <cell r="D209">
            <v>288</v>
          </cell>
        </row>
        <row r="210">
          <cell r="B210">
            <v>3099</v>
          </cell>
          <cell r="C210" t="str">
            <v>Biólogo</v>
          </cell>
          <cell r="D210">
            <v>288</v>
          </cell>
        </row>
        <row r="211">
          <cell r="B211">
            <v>6085</v>
          </cell>
          <cell r="C211" t="str">
            <v>Bombeiro Industrial</v>
          </cell>
          <cell r="D211">
            <v>97</v>
          </cell>
        </row>
        <row r="212">
          <cell r="B212">
            <v>5009</v>
          </cell>
          <cell r="C212" t="str">
            <v>Caixa</v>
          </cell>
          <cell r="D212">
            <v>145</v>
          </cell>
        </row>
        <row r="213">
          <cell r="B213">
            <v>6128</v>
          </cell>
          <cell r="C213" t="str">
            <v>Caldeireiro I</v>
          </cell>
          <cell r="D213">
            <v>72</v>
          </cell>
        </row>
        <row r="214">
          <cell r="B214">
            <v>6129</v>
          </cell>
          <cell r="C214" t="str">
            <v>Caldeireiro III</v>
          </cell>
          <cell r="D214">
            <v>127</v>
          </cell>
        </row>
        <row r="215">
          <cell r="B215">
            <v>6021</v>
          </cell>
          <cell r="C215" t="str">
            <v>Caldeireiro II</v>
          </cell>
          <cell r="D215">
            <v>97</v>
          </cell>
        </row>
        <row r="216">
          <cell r="B216">
            <v>6086</v>
          </cell>
          <cell r="C216" t="str">
            <v>Carpinteiro</v>
          </cell>
          <cell r="D216">
            <v>97</v>
          </cell>
        </row>
        <row r="217">
          <cell r="B217">
            <v>6238</v>
          </cell>
          <cell r="C217" t="str">
            <v>Colorista Jr.</v>
          </cell>
          <cell r="D217">
            <v>145</v>
          </cell>
        </row>
        <row r="218">
          <cell r="B218">
            <v>6237</v>
          </cell>
          <cell r="C218" t="str">
            <v>Colorista Pl.</v>
          </cell>
          <cell r="D218">
            <v>288</v>
          </cell>
        </row>
        <row r="219">
          <cell r="B219">
            <v>6236</v>
          </cell>
          <cell r="C219" t="str">
            <v>Colorista Sr.</v>
          </cell>
          <cell r="D219">
            <v>412</v>
          </cell>
        </row>
        <row r="220">
          <cell r="B220">
            <v>5075</v>
          </cell>
          <cell r="C220" t="str">
            <v>Comprador Jr.</v>
          </cell>
          <cell r="D220">
            <v>145</v>
          </cell>
        </row>
        <row r="221">
          <cell r="B221">
            <v>5088</v>
          </cell>
          <cell r="C221" t="str">
            <v>Comprador Materiais Diretos Jr.</v>
          </cell>
          <cell r="D221">
            <v>145</v>
          </cell>
        </row>
        <row r="222">
          <cell r="B222">
            <v>5027</v>
          </cell>
          <cell r="C222" t="str">
            <v>Comprador Materiais Diretos Pl.</v>
          </cell>
          <cell r="D222">
            <v>288</v>
          </cell>
        </row>
        <row r="223">
          <cell r="B223">
            <v>5028</v>
          </cell>
          <cell r="C223" t="str">
            <v>Comprador Materiais Diretos Sr.</v>
          </cell>
          <cell r="D223">
            <v>412</v>
          </cell>
        </row>
        <row r="224">
          <cell r="B224">
            <v>5127</v>
          </cell>
          <cell r="C224" t="str">
            <v>Comprador Materiais Indiretos Jr.</v>
          </cell>
          <cell r="D224">
            <v>145</v>
          </cell>
        </row>
        <row r="225">
          <cell r="B225">
            <v>5030</v>
          </cell>
          <cell r="C225" t="str">
            <v>Comprador Materiais Indiretos Pl.</v>
          </cell>
          <cell r="D225">
            <v>288</v>
          </cell>
        </row>
        <row r="226">
          <cell r="B226">
            <v>5029</v>
          </cell>
          <cell r="C226" t="str">
            <v>Comprador Materiais Indiretos Sr.</v>
          </cell>
          <cell r="D226">
            <v>412</v>
          </cell>
        </row>
        <row r="227">
          <cell r="B227">
            <v>5010</v>
          </cell>
          <cell r="C227" t="str">
            <v>Comprador Pl.</v>
          </cell>
          <cell r="D227">
            <v>288</v>
          </cell>
        </row>
        <row r="228">
          <cell r="B228">
            <v>5076</v>
          </cell>
          <cell r="C228" t="str">
            <v>Comprador Sr.</v>
          </cell>
          <cell r="D228">
            <v>412</v>
          </cell>
        </row>
        <row r="229">
          <cell r="B229">
            <v>5152</v>
          </cell>
          <cell r="C229" t="str">
            <v>Comprador Técnico Jr.</v>
          </cell>
          <cell r="D229">
            <v>145</v>
          </cell>
        </row>
        <row r="230">
          <cell r="B230">
            <v>5153</v>
          </cell>
          <cell r="C230" t="str">
            <v>Comprador Técnico Pl.</v>
          </cell>
          <cell r="D230">
            <v>288</v>
          </cell>
        </row>
        <row r="231">
          <cell r="B231">
            <v>5154</v>
          </cell>
          <cell r="C231" t="str">
            <v>Comprador Técnico Sr.</v>
          </cell>
          <cell r="D231">
            <v>412</v>
          </cell>
        </row>
        <row r="232">
          <cell r="B232">
            <v>6081</v>
          </cell>
          <cell r="C232" t="str">
            <v>Conferente Estoque</v>
          </cell>
          <cell r="D232">
            <v>288</v>
          </cell>
        </row>
        <row r="233">
          <cell r="B233">
            <v>3160</v>
          </cell>
          <cell r="C233" t="str">
            <v>Consultor Comercial Jr.</v>
          </cell>
          <cell r="D233">
            <v>145</v>
          </cell>
        </row>
        <row r="234">
          <cell r="B234">
            <v>3161</v>
          </cell>
          <cell r="C234" t="str">
            <v>Consultor Comercial Pl.</v>
          </cell>
          <cell r="D234">
            <v>288</v>
          </cell>
        </row>
        <row r="235">
          <cell r="B235">
            <v>3162</v>
          </cell>
          <cell r="C235" t="str">
            <v>Consultor Comercial Sr.</v>
          </cell>
          <cell r="D235">
            <v>412</v>
          </cell>
        </row>
        <row r="236">
          <cell r="B236">
            <v>3001</v>
          </cell>
          <cell r="C236" t="str">
            <v>Contador</v>
          </cell>
          <cell r="D236">
            <v>412</v>
          </cell>
        </row>
        <row r="237">
          <cell r="B237">
            <v>6079</v>
          </cell>
          <cell r="C237" t="str">
            <v>Controlador Produção</v>
          </cell>
          <cell r="D237">
            <v>288</v>
          </cell>
        </row>
        <row r="238">
          <cell r="B238">
            <v>1005</v>
          </cell>
          <cell r="C238" t="str">
            <v>Controller</v>
          </cell>
          <cell r="D238">
            <v>1918</v>
          </cell>
        </row>
        <row r="239">
          <cell r="B239">
            <v>3135</v>
          </cell>
          <cell r="C239" t="str">
            <v>Chefe / Coordenador Administração Pessoal</v>
          </cell>
          <cell r="D239">
            <v>982</v>
          </cell>
        </row>
        <row r="240">
          <cell r="B240">
            <v>3050</v>
          </cell>
          <cell r="C240" t="str">
            <v>Chefe / Coordenador Administrativo Financeiro</v>
          </cell>
          <cell r="D240">
            <v>1066</v>
          </cell>
        </row>
        <row r="241">
          <cell r="B241">
            <v>3023</v>
          </cell>
          <cell r="C241" t="str">
            <v>Chefe / Coordenador Administrativo Serviços</v>
          </cell>
          <cell r="D241">
            <v>627</v>
          </cell>
        </row>
        <row r="242">
          <cell r="B242">
            <v>3002</v>
          </cell>
          <cell r="C242" t="str">
            <v>Chefe / Coordenador Administrativo Vendas</v>
          </cell>
          <cell r="D242">
            <v>837</v>
          </cell>
        </row>
        <row r="243">
          <cell r="B243">
            <v>3003</v>
          </cell>
          <cell r="C243" t="str">
            <v>Chefe / Coordenador Almoxarifado</v>
          </cell>
          <cell r="D243">
            <v>810</v>
          </cell>
        </row>
        <row r="244">
          <cell r="B244">
            <v>3063</v>
          </cell>
          <cell r="C244" t="str">
            <v>Chefe / Coordenador Assistência Técnica</v>
          </cell>
          <cell r="D244">
            <v>856</v>
          </cell>
        </row>
        <row r="245">
          <cell r="B245">
            <v>3136</v>
          </cell>
          <cell r="C245" t="str">
            <v>Coordenador Atendimento Cliente</v>
          </cell>
          <cell r="D245">
            <v>841</v>
          </cell>
        </row>
        <row r="246">
          <cell r="B246">
            <v>3062</v>
          </cell>
          <cell r="C246" t="str">
            <v>Chefe / Coordenador Benefícios</v>
          </cell>
          <cell r="D246">
            <v>1013</v>
          </cell>
        </row>
        <row r="247">
          <cell r="B247">
            <v>3124</v>
          </cell>
          <cell r="C247" t="str">
            <v>Coordenador Caixa</v>
          </cell>
          <cell r="D247">
            <v>627</v>
          </cell>
        </row>
        <row r="248">
          <cell r="B248">
            <v>3125</v>
          </cell>
          <cell r="C248" t="str">
            <v>Coordenador Circulação</v>
          </cell>
          <cell r="D248">
            <v>642</v>
          </cell>
        </row>
        <row r="249">
          <cell r="B249">
            <v>3004</v>
          </cell>
          <cell r="C249" t="str">
            <v>Chefe / Coordenador Compras</v>
          </cell>
          <cell r="D249">
            <v>1087</v>
          </cell>
        </row>
        <row r="250">
          <cell r="B250">
            <v>3060</v>
          </cell>
          <cell r="C250" t="str">
            <v>Chefe / Coordenador Contabilidade</v>
          </cell>
          <cell r="D250">
            <v>802</v>
          </cell>
        </row>
        <row r="251">
          <cell r="B251">
            <v>3059</v>
          </cell>
          <cell r="C251" t="str">
            <v>Chefe / Coordenador Contas Pagar</v>
          </cell>
          <cell r="D251">
            <v>878</v>
          </cell>
        </row>
        <row r="252">
          <cell r="B252">
            <v>3141</v>
          </cell>
          <cell r="C252" t="str">
            <v>Coordenador Contas Pagar e Receber</v>
          </cell>
          <cell r="D252">
            <v>1044</v>
          </cell>
        </row>
        <row r="253">
          <cell r="B253">
            <v>3058</v>
          </cell>
          <cell r="C253" t="str">
            <v>Chefe / Coordenador Contas Receber</v>
          </cell>
          <cell r="D253">
            <v>878</v>
          </cell>
        </row>
        <row r="254">
          <cell r="B254">
            <v>3014</v>
          </cell>
          <cell r="C254" t="str">
            <v>Chefe / Coordenador Crédito Cobrança</v>
          </cell>
          <cell r="D254">
            <v>835</v>
          </cell>
        </row>
        <row r="255">
          <cell r="B255">
            <v>3005</v>
          </cell>
          <cell r="C255" t="str">
            <v>Chefe / Coordenador Custos</v>
          </cell>
          <cell r="D255">
            <v>800</v>
          </cell>
        </row>
        <row r="256">
          <cell r="B256">
            <v>3144</v>
          </cell>
          <cell r="C256" t="str">
            <v>Coordenador Desenvolvimento Produtos</v>
          </cell>
          <cell r="D256">
            <v>1020</v>
          </cell>
        </row>
        <row r="257">
          <cell r="B257">
            <v>3069</v>
          </cell>
          <cell r="C257" t="str">
            <v>Chefe / Coordenador Desenvolvimento Sistemas</v>
          </cell>
          <cell r="D257">
            <v>1005</v>
          </cell>
        </row>
        <row r="258">
          <cell r="B258">
            <v>3138</v>
          </cell>
          <cell r="C258" t="str">
            <v>Coordenador Distribuição</v>
          </cell>
          <cell r="D258">
            <v>810</v>
          </cell>
        </row>
        <row r="259">
          <cell r="B259">
            <v>3102</v>
          </cell>
          <cell r="C259" t="str">
            <v>Coordenador Enfermagem</v>
          </cell>
          <cell r="D259">
            <v>640</v>
          </cell>
        </row>
        <row r="260">
          <cell r="B260">
            <v>3073</v>
          </cell>
          <cell r="C260" t="str">
            <v>Chefe / Coordenador Engenharia</v>
          </cell>
          <cell r="D260">
            <v>1043</v>
          </cell>
        </row>
        <row r="261">
          <cell r="B261">
            <v>3057</v>
          </cell>
          <cell r="C261" t="str">
            <v>Chefe / Coordenador Expedição</v>
          </cell>
          <cell r="D261">
            <v>810</v>
          </cell>
        </row>
        <row r="262">
          <cell r="B262">
            <v>3056</v>
          </cell>
          <cell r="C262" t="str">
            <v>Chefe / Coordenador Exportação</v>
          </cell>
          <cell r="D262">
            <v>889</v>
          </cell>
        </row>
        <row r="263">
          <cell r="B263">
            <v>3142</v>
          </cell>
          <cell r="C263" t="str">
            <v>Coordenador Faturamento</v>
          </cell>
          <cell r="D263">
            <v>627</v>
          </cell>
        </row>
        <row r="264">
          <cell r="B264">
            <v>3006</v>
          </cell>
          <cell r="C264" t="str">
            <v>Chefe / Coordenador Ferramentaria</v>
          </cell>
          <cell r="D264">
            <v>787</v>
          </cell>
        </row>
        <row r="265">
          <cell r="B265">
            <v>3047</v>
          </cell>
          <cell r="C265" t="str">
            <v>Chefe / Coordenador Financeiro</v>
          </cell>
          <cell r="D265">
            <v>1049</v>
          </cell>
        </row>
        <row r="266">
          <cell r="B266">
            <v>3061</v>
          </cell>
          <cell r="C266" t="str">
            <v>Chefe / Coordenador Fiscal</v>
          </cell>
          <cell r="D266">
            <v>787</v>
          </cell>
        </row>
        <row r="267">
          <cell r="B267">
            <v>3008</v>
          </cell>
          <cell r="C267" t="str">
            <v>Chefe / Coordenador Garantia e Controle Qualidade</v>
          </cell>
          <cell r="D267">
            <v>886</v>
          </cell>
        </row>
        <row r="268">
          <cell r="B268">
            <v>3068</v>
          </cell>
          <cell r="C268" t="str">
            <v>Chefe / Coordenador Importação</v>
          </cell>
          <cell r="D268">
            <v>1067</v>
          </cell>
        </row>
        <row r="269">
          <cell r="B269">
            <v>3046</v>
          </cell>
          <cell r="C269" t="str">
            <v>Chefe / Coordenador Importação Exportação</v>
          </cell>
          <cell r="D269">
            <v>1067</v>
          </cell>
        </row>
        <row r="270">
          <cell r="B270">
            <v>3128</v>
          </cell>
          <cell r="C270" t="str">
            <v>Coordenador Impressão</v>
          </cell>
          <cell r="D270">
            <v>787</v>
          </cell>
        </row>
        <row r="271">
          <cell r="B271">
            <v>3055</v>
          </cell>
          <cell r="C271" t="str">
            <v>Chefe / Coordenador Informática</v>
          </cell>
          <cell r="D271">
            <v>1018</v>
          </cell>
        </row>
        <row r="272">
          <cell r="B272">
            <v>3007</v>
          </cell>
          <cell r="C272" t="str">
            <v>Chefe / Coordenador Informática - Mainframe</v>
          </cell>
          <cell r="D272">
            <v>1018</v>
          </cell>
        </row>
        <row r="273">
          <cell r="B273">
            <v>3145</v>
          </cell>
          <cell r="C273" t="str">
            <v>Coordenador Instalações</v>
          </cell>
          <cell r="D273">
            <v>787</v>
          </cell>
        </row>
        <row r="274">
          <cell r="B274">
            <v>3054</v>
          </cell>
          <cell r="C274" t="str">
            <v>Chefe / Coordenador Laboratório</v>
          </cell>
          <cell r="D274">
            <v>983</v>
          </cell>
        </row>
        <row r="275">
          <cell r="B275">
            <v>3116</v>
          </cell>
          <cell r="C275" t="str">
            <v>Chefe / Coordenador Logística</v>
          </cell>
          <cell r="D275">
            <v>1020</v>
          </cell>
        </row>
        <row r="276">
          <cell r="B276">
            <v>3053</v>
          </cell>
          <cell r="C276" t="str">
            <v>Chefe / Coordenador Manutenção Autos</v>
          </cell>
          <cell r="D276">
            <v>787</v>
          </cell>
        </row>
        <row r="277">
          <cell r="B277">
            <v>3041</v>
          </cell>
          <cell r="C277" t="str">
            <v>Chefe / Coordenador Manutenção Elétrica</v>
          </cell>
          <cell r="D277">
            <v>787</v>
          </cell>
        </row>
        <row r="278">
          <cell r="B278">
            <v>3009</v>
          </cell>
          <cell r="C278" t="str">
            <v>Chefe / Coordenador Manutenção Geral</v>
          </cell>
          <cell r="D278">
            <v>787</v>
          </cell>
        </row>
        <row r="279">
          <cell r="B279">
            <v>3018</v>
          </cell>
          <cell r="C279" t="str">
            <v>Chefe / Coordenador Manutenção Mecânica</v>
          </cell>
          <cell r="D279">
            <v>787</v>
          </cell>
        </row>
        <row r="280">
          <cell r="B280">
            <v>3051</v>
          </cell>
          <cell r="C280" t="str">
            <v>Chefe / Coordenador Manutenção Predial</v>
          </cell>
          <cell r="D280">
            <v>627</v>
          </cell>
        </row>
        <row r="281">
          <cell r="B281">
            <v>3024</v>
          </cell>
          <cell r="C281" t="str">
            <v>Chefe / Coordenador Marketing</v>
          </cell>
          <cell r="D281">
            <v>962</v>
          </cell>
        </row>
        <row r="282">
          <cell r="B282">
            <v>3139</v>
          </cell>
          <cell r="C282" t="str">
            <v>Coordenador Meio Ambiente</v>
          </cell>
          <cell r="D282">
            <v>1073</v>
          </cell>
        </row>
        <row r="283">
          <cell r="B283">
            <v>3137</v>
          </cell>
          <cell r="C283" t="str">
            <v>Coordenador Merchandising</v>
          </cell>
          <cell r="D283">
            <v>695</v>
          </cell>
        </row>
        <row r="284">
          <cell r="B284">
            <v>3146</v>
          </cell>
          <cell r="C284" t="str">
            <v>Coordenador Obras</v>
          </cell>
          <cell r="D284">
            <v>627</v>
          </cell>
        </row>
        <row r="285">
          <cell r="B285">
            <v>3072</v>
          </cell>
          <cell r="C285" t="str">
            <v>Chefe / Coordenador Oficina</v>
          </cell>
          <cell r="D285">
            <v>627</v>
          </cell>
        </row>
        <row r="286">
          <cell r="B286">
            <v>3010</v>
          </cell>
          <cell r="C286" t="str">
            <v>Chefe / Coordenador PCP</v>
          </cell>
          <cell r="D286">
            <v>787</v>
          </cell>
        </row>
        <row r="287">
          <cell r="B287">
            <v>3070</v>
          </cell>
          <cell r="C287" t="str">
            <v>Chefe / Coordenador Peças</v>
          </cell>
          <cell r="D287">
            <v>660</v>
          </cell>
        </row>
        <row r="288">
          <cell r="B288">
            <v>3140</v>
          </cell>
          <cell r="C288" t="str">
            <v>Coordenador Pesquisa e Desenvolvimento</v>
          </cell>
          <cell r="D288">
            <v>1080</v>
          </cell>
        </row>
        <row r="289">
          <cell r="B289">
            <v>3143</v>
          </cell>
          <cell r="C289" t="str">
            <v>Coordenador Planejamento Econômico Financeiro</v>
          </cell>
          <cell r="D289">
            <v>1033</v>
          </cell>
        </row>
        <row r="290">
          <cell r="B290">
            <v>3134</v>
          </cell>
          <cell r="C290" t="str">
            <v>Chefe / Coordenador Planejamento Materiais</v>
          </cell>
          <cell r="D290">
            <v>1020</v>
          </cell>
        </row>
        <row r="291">
          <cell r="B291">
            <v>3076</v>
          </cell>
          <cell r="C291" t="str">
            <v>Chefe / Coordenador Processos</v>
          </cell>
          <cell r="D291">
            <v>1043</v>
          </cell>
        </row>
        <row r="292">
          <cell r="B292">
            <v>3011</v>
          </cell>
          <cell r="C292" t="str">
            <v>Chefe / Coordenador Produção</v>
          </cell>
          <cell r="D292">
            <v>862</v>
          </cell>
        </row>
        <row r="293">
          <cell r="B293">
            <v>3012</v>
          </cell>
          <cell r="C293" t="str">
            <v>Chefe / Coordenador Projetos</v>
          </cell>
          <cell r="D293">
            <v>1005</v>
          </cell>
        </row>
        <row r="294">
          <cell r="B294">
            <v>3129</v>
          </cell>
          <cell r="C294" t="str">
            <v>Chefe / Coordenador Projetos TurnKey</v>
          </cell>
          <cell r="D294">
            <v>1047</v>
          </cell>
        </row>
        <row r="295">
          <cell r="B295">
            <v>3020</v>
          </cell>
          <cell r="C295" t="str">
            <v>Chefe / Coordenador Recrutamento Seleção</v>
          </cell>
          <cell r="D295">
            <v>980</v>
          </cell>
        </row>
        <row r="296">
          <cell r="B296">
            <v>3013</v>
          </cell>
          <cell r="C296" t="str">
            <v>Chefe / Coordenador Recursos Humanos</v>
          </cell>
          <cell r="D296">
            <v>1066</v>
          </cell>
        </row>
        <row r="297">
          <cell r="B297">
            <v>3016</v>
          </cell>
          <cell r="C297" t="str">
            <v>Chefe / Coordenador Remuneração</v>
          </cell>
          <cell r="D297">
            <v>1050</v>
          </cell>
        </row>
        <row r="298">
          <cell r="B298">
            <v>3039</v>
          </cell>
          <cell r="C298" t="str">
            <v>Chefe / Coordenador Segurança Geral</v>
          </cell>
          <cell r="D298">
            <v>982</v>
          </cell>
        </row>
        <row r="299">
          <cell r="B299">
            <v>3042</v>
          </cell>
          <cell r="C299" t="str">
            <v>Chefe / Coordenador Segurança Patrimonial</v>
          </cell>
          <cell r="D299">
            <v>657</v>
          </cell>
        </row>
        <row r="300">
          <cell r="B300">
            <v>3032</v>
          </cell>
          <cell r="C300" t="str">
            <v>Chefe / Coordenador Segurança Trabalho</v>
          </cell>
          <cell r="D300">
            <v>640</v>
          </cell>
        </row>
        <row r="301">
          <cell r="B301">
            <v>3021</v>
          </cell>
          <cell r="C301" t="str">
            <v>Chefe / Coordenador Sistemas Qualidade</v>
          </cell>
          <cell r="D301">
            <v>1073</v>
          </cell>
        </row>
        <row r="302">
          <cell r="B302">
            <v>3067</v>
          </cell>
          <cell r="C302" t="str">
            <v>Chefe / Coordenador Suporte Sistemas</v>
          </cell>
          <cell r="D302">
            <v>974</v>
          </cell>
        </row>
        <row r="303">
          <cell r="B303">
            <v>3043</v>
          </cell>
          <cell r="C303" t="str">
            <v>Chefe / Coordenador Suporte Sistemas Mainframe</v>
          </cell>
          <cell r="D303">
            <v>987</v>
          </cell>
        </row>
        <row r="304">
          <cell r="B304">
            <v>3077</v>
          </cell>
          <cell r="C304" t="str">
            <v>Chefe / Coordenador Suprimentos</v>
          </cell>
          <cell r="D304">
            <v>1098</v>
          </cell>
        </row>
        <row r="305">
          <cell r="B305">
            <v>3040</v>
          </cell>
          <cell r="C305" t="str">
            <v>Chefe / Coordenador Telemarketing</v>
          </cell>
          <cell r="D305">
            <v>776</v>
          </cell>
        </row>
        <row r="306">
          <cell r="B306">
            <v>3038</v>
          </cell>
          <cell r="C306" t="str">
            <v>Chefe / Coordenador Tesouraria</v>
          </cell>
          <cell r="D306">
            <v>817</v>
          </cell>
        </row>
        <row r="307">
          <cell r="B307">
            <v>3120</v>
          </cell>
          <cell r="C307" t="str">
            <v>Chefe / Coordenador Tratamento Água e Efluentes</v>
          </cell>
          <cell r="D307">
            <v>800</v>
          </cell>
        </row>
        <row r="308">
          <cell r="B308">
            <v>3037</v>
          </cell>
          <cell r="C308" t="str">
            <v>Chefe / Coordenador T &amp; D</v>
          </cell>
          <cell r="D308">
            <v>1033</v>
          </cell>
        </row>
        <row r="309">
          <cell r="B309">
            <v>3159</v>
          </cell>
          <cell r="C309" t="str">
            <v>Coordenador Utilidades</v>
          </cell>
          <cell r="D309">
            <v>800</v>
          </cell>
        </row>
        <row r="310">
          <cell r="B310">
            <v>3103</v>
          </cell>
          <cell r="C310" t="str">
            <v>Chefe / Coordenador Vendas</v>
          </cell>
          <cell r="D310">
            <v>893</v>
          </cell>
        </row>
        <row r="311">
          <cell r="B311">
            <v>3121</v>
          </cell>
          <cell r="C311" t="str">
            <v>Chefe / Coordenador Xaroparia</v>
          </cell>
          <cell r="D311">
            <v>627</v>
          </cell>
        </row>
        <row r="312">
          <cell r="B312">
            <v>6116</v>
          </cell>
          <cell r="C312" t="str">
            <v>Copeira</v>
          </cell>
          <cell r="D312">
            <v>72</v>
          </cell>
        </row>
        <row r="313">
          <cell r="B313">
            <v>6154</v>
          </cell>
          <cell r="C313" t="str">
            <v>Cozinheiro</v>
          </cell>
          <cell r="D313">
            <v>72</v>
          </cell>
        </row>
        <row r="314">
          <cell r="B314">
            <v>6078</v>
          </cell>
          <cell r="C314" t="str">
            <v>Cronoanalista</v>
          </cell>
          <cell r="D314">
            <v>145</v>
          </cell>
        </row>
        <row r="315">
          <cell r="B315">
            <v>5240</v>
          </cell>
          <cell r="C315" t="str">
            <v>Demonstrador</v>
          </cell>
          <cell r="D315">
            <v>145</v>
          </cell>
        </row>
        <row r="316">
          <cell r="B316">
            <v>5197</v>
          </cell>
          <cell r="C316" t="str">
            <v>Desenhista Arte Finalista</v>
          </cell>
          <cell r="D316">
            <v>288</v>
          </cell>
        </row>
        <row r="317">
          <cell r="B317">
            <v>5219</v>
          </cell>
          <cell r="C317" t="str">
            <v>Desenhista Copista Jr.</v>
          </cell>
          <cell r="D317">
            <v>145</v>
          </cell>
        </row>
        <row r="318">
          <cell r="B318">
            <v>5149</v>
          </cell>
          <cell r="C318" t="str">
            <v>Desenhista Copista Pl.</v>
          </cell>
          <cell r="D318">
            <v>288</v>
          </cell>
        </row>
        <row r="319">
          <cell r="B319">
            <v>5220</v>
          </cell>
          <cell r="C319" t="str">
            <v>Desenhista Copista Sr.</v>
          </cell>
          <cell r="D319">
            <v>412</v>
          </cell>
        </row>
        <row r="320">
          <cell r="B320">
            <v>5217</v>
          </cell>
          <cell r="C320" t="str">
            <v>Desenhista Industrial Jr.</v>
          </cell>
          <cell r="D320">
            <v>145</v>
          </cell>
        </row>
        <row r="321">
          <cell r="B321">
            <v>5128</v>
          </cell>
          <cell r="C321" t="str">
            <v>Desenhista Industrial Pl.</v>
          </cell>
          <cell r="D321">
            <v>288</v>
          </cell>
        </row>
        <row r="322">
          <cell r="B322">
            <v>5218</v>
          </cell>
          <cell r="C322" t="str">
            <v>Desenhista Industrial Sr.</v>
          </cell>
          <cell r="D322">
            <v>412</v>
          </cell>
        </row>
        <row r="323">
          <cell r="B323">
            <v>5045</v>
          </cell>
          <cell r="C323" t="str">
            <v>Desenhista Mecânico Jr.</v>
          </cell>
          <cell r="D323">
            <v>145</v>
          </cell>
        </row>
        <row r="324">
          <cell r="B324">
            <v>5012</v>
          </cell>
          <cell r="C324" t="str">
            <v>Desenhista Mecânico Pl.</v>
          </cell>
          <cell r="D324">
            <v>288</v>
          </cell>
        </row>
        <row r="325">
          <cell r="B325">
            <v>5106</v>
          </cell>
          <cell r="C325" t="str">
            <v>Desenhista Mecânico Sr.</v>
          </cell>
          <cell r="D325">
            <v>412</v>
          </cell>
        </row>
        <row r="326">
          <cell r="B326">
            <v>5046</v>
          </cell>
          <cell r="C326" t="str">
            <v>Desenhista Projetista Jr.</v>
          </cell>
          <cell r="D326">
            <v>145</v>
          </cell>
        </row>
        <row r="327">
          <cell r="B327">
            <v>5013</v>
          </cell>
          <cell r="C327" t="str">
            <v>Desenhista Projetista Pl.</v>
          </cell>
          <cell r="D327">
            <v>288</v>
          </cell>
        </row>
        <row r="328">
          <cell r="B328">
            <v>5089</v>
          </cell>
          <cell r="C328" t="str">
            <v>Desenhista Projetista Sr.</v>
          </cell>
          <cell r="D328">
            <v>412</v>
          </cell>
        </row>
        <row r="329">
          <cell r="B329">
            <v>5221</v>
          </cell>
          <cell r="C329" t="str">
            <v>Desenhista Publicitário Jr.</v>
          </cell>
          <cell r="D329">
            <v>145</v>
          </cell>
        </row>
        <row r="330">
          <cell r="B330">
            <v>5129</v>
          </cell>
          <cell r="C330" t="str">
            <v>Desenhista Publicitário Pl.</v>
          </cell>
          <cell r="D330">
            <v>288</v>
          </cell>
        </row>
        <row r="331">
          <cell r="B331">
            <v>5222</v>
          </cell>
          <cell r="C331" t="str">
            <v>Desenhista Publicitário Sr.</v>
          </cell>
          <cell r="D331">
            <v>412</v>
          </cell>
        </row>
        <row r="332">
          <cell r="B332">
            <v>6023</v>
          </cell>
          <cell r="C332" t="str">
            <v>Digitador</v>
          </cell>
          <cell r="D332">
            <v>145</v>
          </cell>
        </row>
        <row r="333">
          <cell r="B333">
            <v>1001</v>
          </cell>
          <cell r="C333" t="str">
            <v>Diretor Administrativo</v>
          </cell>
          <cell r="D333">
            <v>3311</v>
          </cell>
        </row>
        <row r="334">
          <cell r="B334">
            <v>1009</v>
          </cell>
          <cell r="C334" t="str">
            <v>Diretor Administrativo Financeiro</v>
          </cell>
          <cell r="D334">
            <v>3311</v>
          </cell>
        </row>
        <row r="335">
          <cell r="B335">
            <v>1004</v>
          </cell>
          <cell r="C335" t="str">
            <v>Diretor Comercial</v>
          </cell>
          <cell r="D335">
            <v>3438</v>
          </cell>
        </row>
        <row r="336">
          <cell r="B336">
            <v>1014</v>
          </cell>
          <cell r="C336" t="str">
            <v>Diretor Controladoria</v>
          </cell>
          <cell r="D336">
            <v>3311</v>
          </cell>
        </row>
        <row r="337">
          <cell r="B337">
            <v>1003</v>
          </cell>
          <cell r="C337" t="str">
            <v>Diretor Engenharia</v>
          </cell>
          <cell r="D337">
            <v>3311</v>
          </cell>
        </row>
        <row r="338">
          <cell r="B338">
            <v>1008</v>
          </cell>
          <cell r="C338" t="str">
            <v>Diretor Financeiro</v>
          </cell>
          <cell r="D338">
            <v>3311</v>
          </cell>
        </row>
        <row r="339">
          <cell r="B339">
            <v>1007</v>
          </cell>
          <cell r="C339" t="str">
            <v>Diretor Industrial</v>
          </cell>
          <cell r="D339">
            <v>3311</v>
          </cell>
        </row>
        <row r="340">
          <cell r="B340">
            <v>1011</v>
          </cell>
          <cell r="C340" t="str">
            <v>Diretor Informática</v>
          </cell>
          <cell r="D340">
            <v>3311</v>
          </cell>
        </row>
        <row r="341">
          <cell r="B341">
            <v>1013</v>
          </cell>
          <cell r="C341" t="str">
            <v>Diretor Jurídico</v>
          </cell>
          <cell r="D341">
            <v>3438</v>
          </cell>
        </row>
        <row r="342">
          <cell r="B342">
            <v>1012</v>
          </cell>
          <cell r="C342" t="str">
            <v>Diretor Marketing</v>
          </cell>
          <cell r="D342">
            <v>3438</v>
          </cell>
        </row>
        <row r="343">
          <cell r="B343">
            <v>1006</v>
          </cell>
          <cell r="C343" t="str">
            <v>Diretor Presidente</v>
          </cell>
          <cell r="D343">
            <v>4781</v>
          </cell>
        </row>
        <row r="344">
          <cell r="B344">
            <v>1002</v>
          </cell>
          <cell r="C344" t="str">
            <v>Diretor Recursos Humanos</v>
          </cell>
          <cell r="D344">
            <v>3311</v>
          </cell>
        </row>
        <row r="345">
          <cell r="B345">
            <v>1010</v>
          </cell>
          <cell r="C345" t="str">
            <v>Diretor Unidade Negócio</v>
          </cell>
          <cell r="D345">
            <v>3311</v>
          </cell>
        </row>
        <row r="346">
          <cell r="B346">
            <v>6087</v>
          </cell>
          <cell r="C346" t="str">
            <v>Eletricista Autos 1/2 Oficial</v>
          </cell>
          <cell r="D346">
            <v>72</v>
          </cell>
        </row>
        <row r="347">
          <cell r="B347">
            <v>6067</v>
          </cell>
          <cell r="C347" t="str">
            <v>Eletricista Autos Especializado</v>
          </cell>
          <cell r="D347">
            <v>127</v>
          </cell>
        </row>
        <row r="348">
          <cell r="B348">
            <v>6066</v>
          </cell>
          <cell r="C348" t="str">
            <v>Eletricista Autos Oficial</v>
          </cell>
          <cell r="D348">
            <v>97</v>
          </cell>
        </row>
        <row r="349">
          <cell r="B349">
            <v>6096</v>
          </cell>
          <cell r="C349" t="str">
            <v>Eletricista Enrolador</v>
          </cell>
          <cell r="D349">
            <v>97</v>
          </cell>
        </row>
        <row r="350">
          <cell r="B350">
            <v>6025</v>
          </cell>
          <cell r="C350" t="str">
            <v>Eletricista Manutenção 1/2 Oficial</v>
          </cell>
          <cell r="D350">
            <v>72</v>
          </cell>
        </row>
        <row r="351">
          <cell r="B351">
            <v>6062</v>
          </cell>
          <cell r="C351" t="str">
            <v>Eletricista Manutenção Especializado</v>
          </cell>
          <cell r="D351">
            <v>127</v>
          </cell>
        </row>
        <row r="352">
          <cell r="B352">
            <v>6024</v>
          </cell>
          <cell r="C352" t="str">
            <v>Eletricista Manutenção Oficial</v>
          </cell>
          <cell r="D352">
            <v>97</v>
          </cell>
        </row>
        <row r="353">
          <cell r="B353">
            <v>6138</v>
          </cell>
          <cell r="C353" t="str">
            <v>Eletricista Montador 1/2 Oficial</v>
          </cell>
          <cell r="D353">
            <v>72</v>
          </cell>
        </row>
        <row r="354">
          <cell r="B354">
            <v>6139</v>
          </cell>
          <cell r="C354" t="str">
            <v>Eletricista Montador Especializado</v>
          </cell>
          <cell r="D354">
            <v>127</v>
          </cell>
        </row>
        <row r="355">
          <cell r="B355">
            <v>6111</v>
          </cell>
          <cell r="C355" t="str">
            <v>Eletricista Montador Oficial</v>
          </cell>
          <cell r="D355">
            <v>97</v>
          </cell>
        </row>
        <row r="356">
          <cell r="B356">
            <v>6166</v>
          </cell>
          <cell r="C356" t="str">
            <v>Encanador Industrial I</v>
          </cell>
          <cell r="D356">
            <v>72</v>
          </cell>
        </row>
        <row r="357">
          <cell r="B357">
            <v>6167</v>
          </cell>
          <cell r="C357" t="str">
            <v>Encanador Industrial III</v>
          </cell>
          <cell r="D357">
            <v>127</v>
          </cell>
        </row>
        <row r="358">
          <cell r="B358">
            <v>6091</v>
          </cell>
          <cell r="C358" t="str">
            <v>Encanador Industrial II</v>
          </cell>
          <cell r="D358">
            <v>97</v>
          </cell>
        </row>
        <row r="359">
          <cell r="B359">
            <v>4005</v>
          </cell>
          <cell r="C359" t="str">
            <v>Supervisor / Encarregado Administração Pessoal</v>
          </cell>
          <cell r="D359">
            <v>357</v>
          </cell>
        </row>
        <row r="360">
          <cell r="B360">
            <v>4001</v>
          </cell>
          <cell r="C360" t="str">
            <v>Supervisor / Encarregado Administração Vendas</v>
          </cell>
          <cell r="D360">
            <v>363</v>
          </cell>
        </row>
        <row r="361">
          <cell r="B361">
            <v>4002</v>
          </cell>
          <cell r="C361" t="str">
            <v>Supervisor / Encarregado Almoxarifado</v>
          </cell>
          <cell r="D361">
            <v>337</v>
          </cell>
        </row>
        <row r="362">
          <cell r="B362">
            <v>4036</v>
          </cell>
          <cell r="C362" t="str">
            <v>Encarregado Atendimento Cliente</v>
          </cell>
          <cell r="D362">
            <v>369</v>
          </cell>
        </row>
        <row r="363">
          <cell r="B363">
            <v>4016</v>
          </cell>
          <cell r="C363" t="str">
            <v>Supervisor / Encarregado Contabilidade</v>
          </cell>
          <cell r="D363">
            <v>351</v>
          </cell>
        </row>
        <row r="364">
          <cell r="B364">
            <v>4003</v>
          </cell>
          <cell r="C364" t="str">
            <v>Supervisor / Encarregado Contas Pagar</v>
          </cell>
          <cell r="D364">
            <v>372</v>
          </cell>
        </row>
        <row r="365">
          <cell r="B365">
            <v>4018</v>
          </cell>
          <cell r="C365" t="str">
            <v>Supervisor / Encarregado Contas Pagar Receber</v>
          </cell>
          <cell r="D365">
            <v>387</v>
          </cell>
        </row>
        <row r="366">
          <cell r="B366">
            <v>4004</v>
          </cell>
          <cell r="C366" t="str">
            <v>Supervisor / Encarregado Contas Receber</v>
          </cell>
          <cell r="D366">
            <v>372</v>
          </cell>
        </row>
        <row r="367">
          <cell r="B367">
            <v>4009</v>
          </cell>
          <cell r="C367" t="str">
            <v>Supervisor / Encarregado Controle Qualidade</v>
          </cell>
          <cell r="D367">
            <v>372</v>
          </cell>
        </row>
        <row r="368">
          <cell r="B368">
            <v>4032</v>
          </cell>
          <cell r="C368" t="str">
            <v>Supervisor / Encarregado Cores</v>
          </cell>
          <cell r="D368">
            <v>372</v>
          </cell>
        </row>
        <row r="369">
          <cell r="B369">
            <v>4034</v>
          </cell>
          <cell r="C369" t="str">
            <v>Encarregado Crédito e Cobrança</v>
          </cell>
          <cell r="D369">
            <v>387</v>
          </cell>
        </row>
        <row r="370">
          <cell r="B370">
            <v>4024</v>
          </cell>
          <cell r="C370" t="str">
            <v>Supervisor / Encarregado Custos</v>
          </cell>
          <cell r="D370">
            <v>351</v>
          </cell>
        </row>
        <row r="371">
          <cell r="B371">
            <v>4033</v>
          </cell>
          <cell r="C371" t="str">
            <v>Encarregado Distribuição</v>
          </cell>
          <cell r="D371">
            <v>344</v>
          </cell>
        </row>
        <row r="372">
          <cell r="B372">
            <v>4007</v>
          </cell>
          <cell r="C372" t="str">
            <v>Supervisor / Encarregado Expedição</v>
          </cell>
          <cell r="D372">
            <v>337</v>
          </cell>
        </row>
        <row r="373">
          <cell r="B373">
            <v>4019</v>
          </cell>
          <cell r="C373" t="str">
            <v>Supervisor / Encarregado Faturamento</v>
          </cell>
          <cell r="D373">
            <v>360</v>
          </cell>
        </row>
        <row r="374">
          <cell r="B374">
            <v>4008</v>
          </cell>
          <cell r="C374" t="str">
            <v>Supervisor / Encarregado Ferramentaria</v>
          </cell>
          <cell r="D374">
            <v>335</v>
          </cell>
        </row>
        <row r="375">
          <cell r="B375">
            <v>4035</v>
          </cell>
          <cell r="C375" t="str">
            <v>Encarregado Financeiro</v>
          </cell>
          <cell r="D375">
            <v>372</v>
          </cell>
        </row>
        <row r="376">
          <cell r="B376">
            <v>4006</v>
          </cell>
          <cell r="C376" t="str">
            <v>Supervisor / Encarregado Fiscal</v>
          </cell>
          <cell r="D376">
            <v>351</v>
          </cell>
        </row>
        <row r="377">
          <cell r="B377">
            <v>4030</v>
          </cell>
          <cell r="C377" t="str">
            <v>Supervisor / Encarregado Impressão</v>
          </cell>
          <cell r="D377">
            <v>287</v>
          </cell>
        </row>
        <row r="378">
          <cell r="B378">
            <v>4031</v>
          </cell>
          <cell r="C378" t="str">
            <v>Supervisor / Encarregado Instalações</v>
          </cell>
          <cell r="D378">
            <v>356</v>
          </cell>
        </row>
        <row r="379">
          <cell r="B379">
            <v>4027</v>
          </cell>
          <cell r="C379" t="str">
            <v>Supervisor / Encarregado Laboratório</v>
          </cell>
          <cell r="D379">
            <v>363</v>
          </cell>
        </row>
        <row r="380">
          <cell r="B380">
            <v>4015</v>
          </cell>
          <cell r="C380" t="str">
            <v>Supervisor / Encarregado Manutenção Autos</v>
          </cell>
          <cell r="D380">
            <v>329</v>
          </cell>
        </row>
        <row r="381">
          <cell r="B381">
            <v>4010</v>
          </cell>
          <cell r="C381" t="str">
            <v>Supervisor / Encarregado Manutenção Elétrica</v>
          </cell>
          <cell r="D381">
            <v>342</v>
          </cell>
        </row>
        <row r="382">
          <cell r="B382">
            <v>4013</v>
          </cell>
          <cell r="C382" t="str">
            <v>Supervisor / Encarregado Manutenção Geral</v>
          </cell>
          <cell r="D382">
            <v>348</v>
          </cell>
        </row>
        <row r="383">
          <cell r="B383">
            <v>4011</v>
          </cell>
          <cell r="C383" t="str">
            <v>Supervisor / Encarregado Manutenção Mecânica</v>
          </cell>
          <cell r="D383">
            <v>342</v>
          </cell>
        </row>
        <row r="384">
          <cell r="B384">
            <v>4014</v>
          </cell>
          <cell r="C384" t="str">
            <v>Supervisor / Encarregado Manutenção Predial</v>
          </cell>
          <cell r="D384">
            <v>282</v>
          </cell>
        </row>
        <row r="385">
          <cell r="B385">
            <v>4017</v>
          </cell>
          <cell r="C385" t="str">
            <v>Supervisor / Encarregado PCP</v>
          </cell>
          <cell r="D385">
            <v>287</v>
          </cell>
        </row>
        <row r="386">
          <cell r="B386">
            <v>4012</v>
          </cell>
          <cell r="C386" t="str">
            <v>Supervisor / Encarregado Produção</v>
          </cell>
          <cell r="D386">
            <v>287</v>
          </cell>
        </row>
        <row r="387">
          <cell r="B387">
            <v>4025</v>
          </cell>
          <cell r="C387" t="str">
            <v>Supervisor / Encarregado Serviços Gerais</v>
          </cell>
          <cell r="D387">
            <v>278</v>
          </cell>
        </row>
        <row r="388">
          <cell r="B388">
            <v>4037</v>
          </cell>
          <cell r="C388" t="str">
            <v>Encarregado Telemarketing</v>
          </cell>
          <cell r="D388">
            <v>329</v>
          </cell>
        </row>
        <row r="389">
          <cell r="B389">
            <v>4022</v>
          </cell>
          <cell r="C389" t="str">
            <v>Supervisor / Encarregado Tesouraria</v>
          </cell>
          <cell r="D389">
            <v>351</v>
          </cell>
        </row>
        <row r="390">
          <cell r="B390">
            <v>4028</v>
          </cell>
          <cell r="C390" t="str">
            <v>Supervisor / Encarregado Tratamento Água e Efluentes</v>
          </cell>
          <cell r="D390">
            <v>287</v>
          </cell>
        </row>
        <row r="391">
          <cell r="B391">
            <v>4039</v>
          </cell>
          <cell r="C391" t="str">
            <v>Encarregado Utilidades</v>
          </cell>
          <cell r="D391">
            <v>295</v>
          </cell>
        </row>
        <row r="392">
          <cell r="B392">
            <v>4023</v>
          </cell>
          <cell r="C392" t="str">
            <v>Supervisor / Encarregado Vigilância</v>
          </cell>
          <cell r="D392">
            <v>295</v>
          </cell>
        </row>
        <row r="393">
          <cell r="B393">
            <v>4026</v>
          </cell>
          <cell r="C393" t="str">
            <v>Encarregado Xaroparia</v>
          </cell>
          <cell r="D393">
            <v>287</v>
          </cell>
        </row>
        <row r="394">
          <cell r="B394">
            <v>5182</v>
          </cell>
          <cell r="C394" t="str">
            <v>Enfermeiro</v>
          </cell>
          <cell r="D394">
            <v>435</v>
          </cell>
        </row>
        <row r="395">
          <cell r="B395">
            <v>3106</v>
          </cell>
          <cell r="C395" t="str">
            <v>Engenheiro Agrônomo Jr.</v>
          </cell>
          <cell r="D395">
            <v>221</v>
          </cell>
        </row>
        <row r="396">
          <cell r="B396">
            <v>3022</v>
          </cell>
          <cell r="C396" t="str">
            <v>Engenheiro Agrônomo Pl.</v>
          </cell>
          <cell r="D396">
            <v>372</v>
          </cell>
        </row>
        <row r="397">
          <cell r="B397">
            <v>3107</v>
          </cell>
          <cell r="C397" t="str">
            <v>Engenheiro Agrônomo Sr.</v>
          </cell>
          <cell r="D397">
            <v>671</v>
          </cell>
        </row>
        <row r="398">
          <cell r="B398">
            <v>3117</v>
          </cell>
          <cell r="C398" t="str">
            <v>Engenheiro Aplicação Jr.</v>
          </cell>
          <cell r="D398">
            <v>221</v>
          </cell>
        </row>
        <row r="399">
          <cell r="B399">
            <v>3118</v>
          </cell>
          <cell r="C399" t="str">
            <v>Engenheiro Aplicação Pl.</v>
          </cell>
          <cell r="D399">
            <v>372</v>
          </cell>
        </row>
        <row r="400">
          <cell r="B400">
            <v>3119</v>
          </cell>
          <cell r="C400" t="str">
            <v>Engenheiro Aplicação Sr.</v>
          </cell>
          <cell r="D400">
            <v>671</v>
          </cell>
        </row>
        <row r="401">
          <cell r="B401">
            <v>3153</v>
          </cell>
          <cell r="C401" t="str">
            <v>Engenheiro Automação Industrial Jr.</v>
          </cell>
          <cell r="D401">
            <v>221</v>
          </cell>
        </row>
        <row r="402">
          <cell r="B402">
            <v>3154</v>
          </cell>
          <cell r="C402" t="str">
            <v>Engenheiro Automação Industrial Pl.</v>
          </cell>
          <cell r="D402">
            <v>372</v>
          </cell>
        </row>
        <row r="403">
          <cell r="B403">
            <v>3155</v>
          </cell>
          <cell r="C403" t="str">
            <v>Engenheiro Automação Industrial Sr.</v>
          </cell>
          <cell r="D403">
            <v>671</v>
          </cell>
        </row>
        <row r="404">
          <cell r="B404">
            <v>3104</v>
          </cell>
          <cell r="C404" t="str">
            <v>Engenheiro Civil Jr.</v>
          </cell>
          <cell r="D404">
            <v>221</v>
          </cell>
        </row>
        <row r="405">
          <cell r="B405">
            <v>3015</v>
          </cell>
          <cell r="C405" t="str">
            <v>Engenheiro Civil Pl.</v>
          </cell>
          <cell r="D405">
            <v>372</v>
          </cell>
        </row>
        <row r="406">
          <cell r="B406">
            <v>3105</v>
          </cell>
          <cell r="C406" t="str">
            <v>Engenheiro Civil Sr.</v>
          </cell>
          <cell r="D406">
            <v>671</v>
          </cell>
        </row>
        <row r="407">
          <cell r="B407">
            <v>3082</v>
          </cell>
          <cell r="C407" t="str">
            <v>Engenheiro Desenvolvimento Produtos Jr.</v>
          </cell>
          <cell r="D407">
            <v>221</v>
          </cell>
        </row>
        <row r="408">
          <cell r="B408">
            <v>3036</v>
          </cell>
          <cell r="C408" t="str">
            <v>Engenheiro Desenvolvimento Produtos Pl.</v>
          </cell>
          <cell r="D408">
            <v>372</v>
          </cell>
        </row>
        <row r="409">
          <cell r="B409">
            <v>3083</v>
          </cell>
          <cell r="C409" t="str">
            <v>Engenheiro Desenvolvimento Produtos Sr.</v>
          </cell>
          <cell r="D409">
            <v>671</v>
          </cell>
        </row>
        <row r="410">
          <cell r="B410">
            <v>3108</v>
          </cell>
          <cell r="C410" t="str">
            <v>Engenheiro Eletricista Jr.</v>
          </cell>
          <cell r="D410">
            <v>221</v>
          </cell>
        </row>
        <row r="411">
          <cell r="B411">
            <v>3035</v>
          </cell>
          <cell r="C411" t="str">
            <v>Engenheiro Eletricista Pl.</v>
          </cell>
          <cell r="D411">
            <v>372</v>
          </cell>
        </row>
        <row r="412">
          <cell r="B412">
            <v>3109</v>
          </cell>
          <cell r="C412" t="str">
            <v>Engenheiro Eletricista Sr.</v>
          </cell>
          <cell r="D412">
            <v>671</v>
          </cell>
        </row>
        <row r="413">
          <cell r="B413">
            <v>3078</v>
          </cell>
          <cell r="C413" t="str">
            <v>Engenheiro Eletrônico Jr.</v>
          </cell>
          <cell r="D413">
            <v>221</v>
          </cell>
        </row>
        <row r="414">
          <cell r="B414">
            <v>3033</v>
          </cell>
          <cell r="C414" t="str">
            <v>Engenheiro Eletrônico Pl.</v>
          </cell>
          <cell r="D414">
            <v>372</v>
          </cell>
        </row>
        <row r="415">
          <cell r="B415">
            <v>3079</v>
          </cell>
          <cell r="C415" t="str">
            <v>Engenheiro Eletrônico Sr.</v>
          </cell>
          <cell r="D415">
            <v>671</v>
          </cell>
        </row>
        <row r="416">
          <cell r="B416">
            <v>3110</v>
          </cell>
          <cell r="C416" t="str">
            <v>Engenheiro Industrial Jr.</v>
          </cell>
          <cell r="D416">
            <v>221</v>
          </cell>
        </row>
        <row r="417">
          <cell r="B417">
            <v>3044</v>
          </cell>
          <cell r="C417" t="str">
            <v>Engenheiro Industrial Pl.</v>
          </cell>
          <cell r="D417">
            <v>372</v>
          </cell>
        </row>
        <row r="418">
          <cell r="B418">
            <v>3111</v>
          </cell>
          <cell r="C418" t="str">
            <v>Engenheiro Industrial Sr.</v>
          </cell>
          <cell r="D418">
            <v>671</v>
          </cell>
        </row>
        <row r="419">
          <cell r="B419">
            <v>3112</v>
          </cell>
          <cell r="C419" t="str">
            <v>Engenheiro Mecânico Jr.</v>
          </cell>
          <cell r="D419">
            <v>221</v>
          </cell>
        </row>
        <row r="420">
          <cell r="B420">
            <v>3031</v>
          </cell>
          <cell r="C420" t="str">
            <v>Engenheiro Mecânico Pl.</v>
          </cell>
          <cell r="D420">
            <v>372</v>
          </cell>
        </row>
        <row r="421">
          <cell r="B421">
            <v>3113</v>
          </cell>
          <cell r="C421" t="str">
            <v>Engenheiro Mecânico Sr.</v>
          </cell>
          <cell r="D421">
            <v>671</v>
          </cell>
        </row>
        <row r="422">
          <cell r="B422">
            <v>3114</v>
          </cell>
          <cell r="C422" t="str">
            <v>Engenheiro Metalúrgico Jr.</v>
          </cell>
          <cell r="D422">
            <v>221</v>
          </cell>
        </row>
        <row r="423">
          <cell r="B423">
            <v>3030</v>
          </cell>
          <cell r="C423" t="str">
            <v>Engenheiro Metalúrgico Pl.</v>
          </cell>
          <cell r="D423">
            <v>372</v>
          </cell>
        </row>
        <row r="424">
          <cell r="B424">
            <v>3115</v>
          </cell>
          <cell r="C424" t="str">
            <v>Engenheiro Metalúrgico Sr.</v>
          </cell>
          <cell r="D424">
            <v>671</v>
          </cell>
        </row>
        <row r="425">
          <cell r="B425">
            <v>3080</v>
          </cell>
          <cell r="C425" t="str">
            <v>Engenheiro Processos Jr.</v>
          </cell>
          <cell r="D425">
            <v>221</v>
          </cell>
        </row>
        <row r="426">
          <cell r="B426">
            <v>3075</v>
          </cell>
          <cell r="C426" t="str">
            <v>Engenheiro Processos Pl.</v>
          </cell>
          <cell r="D426">
            <v>372</v>
          </cell>
        </row>
        <row r="427">
          <cell r="B427">
            <v>3081</v>
          </cell>
          <cell r="C427" t="str">
            <v>Engenheiro Processos Sr.</v>
          </cell>
          <cell r="D427">
            <v>671</v>
          </cell>
        </row>
        <row r="428">
          <cell r="B428">
            <v>3084</v>
          </cell>
          <cell r="C428" t="str">
            <v>Engenheiro Projetos Jr.</v>
          </cell>
          <cell r="D428">
            <v>221</v>
          </cell>
        </row>
        <row r="429">
          <cell r="B429">
            <v>3029</v>
          </cell>
          <cell r="C429" t="str">
            <v>Engenheiro Projetos Pl.</v>
          </cell>
          <cell r="D429">
            <v>372</v>
          </cell>
        </row>
        <row r="430">
          <cell r="B430">
            <v>3085</v>
          </cell>
          <cell r="C430" t="str">
            <v>Engenheiro Projetos Sr.</v>
          </cell>
          <cell r="D430">
            <v>671</v>
          </cell>
        </row>
        <row r="431">
          <cell r="B431">
            <v>3088</v>
          </cell>
          <cell r="C431" t="str">
            <v>Engenheiro Qualidade Jr.</v>
          </cell>
          <cell r="D431">
            <v>221</v>
          </cell>
        </row>
        <row r="432">
          <cell r="B432">
            <v>3028</v>
          </cell>
          <cell r="C432" t="str">
            <v>Engenheiro Qualidade Pl.</v>
          </cell>
          <cell r="D432">
            <v>372</v>
          </cell>
        </row>
        <row r="433">
          <cell r="B433">
            <v>3089</v>
          </cell>
          <cell r="C433" t="str">
            <v>Engenheiro Qualidade Sr.</v>
          </cell>
          <cell r="D433">
            <v>671</v>
          </cell>
        </row>
        <row r="434">
          <cell r="B434">
            <v>3090</v>
          </cell>
          <cell r="C434" t="str">
            <v>Engenheiro Químico Jr.</v>
          </cell>
          <cell r="D434">
            <v>221</v>
          </cell>
        </row>
        <row r="435">
          <cell r="B435">
            <v>3027</v>
          </cell>
          <cell r="C435" t="str">
            <v>Engenheiro Químico Pl.</v>
          </cell>
          <cell r="D435">
            <v>372</v>
          </cell>
        </row>
        <row r="436">
          <cell r="B436">
            <v>3091</v>
          </cell>
          <cell r="C436" t="str">
            <v>Engenheiro Químico Sr.</v>
          </cell>
          <cell r="D436">
            <v>671</v>
          </cell>
        </row>
        <row r="437">
          <cell r="B437">
            <v>3092</v>
          </cell>
          <cell r="C437" t="str">
            <v>Engenheiro Segurança Jr.</v>
          </cell>
          <cell r="D437">
            <v>221</v>
          </cell>
        </row>
        <row r="438">
          <cell r="B438">
            <v>3026</v>
          </cell>
          <cell r="C438" t="str">
            <v>Engenheiro Segurança Pl.</v>
          </cell>
          <cell r="D438">
            <v>372</v>
          </cell>
        </row>
        <row r="439">
          <cell r="B439">
            <v>3093</v>
          </cell>
          <cell r="C439" t="str">
            <v>Engenheiro Segurança Sr.</v>
          </cell>
          <cell r="D439">
            <v>671</v>
          </cell>
        </row>
        <row r="440">
          <cell r="B440">
            <v>3086</v>
          </cell>
          <cell r="C440" t="str">
            <v>Engenheiro Vendas Jr.</v>
          </cell>
          <cell r="D440">
            <v>221</v>
          </cell>
        </row>
        <row r="441">
          <cell r="B441">
            <v>3025</v>
          </cell>
          <cell r="C441" t="str">
            <v>Engenheiro Vendas Pl.</v>
          </cell>
          <cell r="D441">
            <v>372</v>
          </cell>
        </row>
        <row r="442">
          <cell r="B442">
            <v>3087</v>
          </cell>
          <cell r="C442" t="str">
            <v>Engenheiro Vendas Sr.</v>
          </cell>
          <cell r="D442">
            <v>671</v>
          </cell>
        </row>
        <row r="443">
          <cell r="B443">
            <v>3147</v>
          </cell>
          <cell r="C443" t="str">
            <v>Especialista Contas Jr.</v>
          </cell>
          <cell r="D443">
            <v>3843</v>
          </cell>
        </row>
        <row r="444">
          <cell r="B444">
            <v>3148</v>
          </cell>
          <cell r="C444" t="str">
            <v>Especialista Contas Pl.</v>
          </cell>
          <cell r="D444">
            <v>3843</v>
          </cell>
        </row>
        <row r="445">
          <cell r="B445">
            <v>3149</v>
          </cell>
          <cell r="C445" t="str">
            <v>Especialista Contas Sr.</v>
          </cell>
          <cell r="D445">
            <v>3906</v>
          </cell>
        </row>
        <row r="446">
          <cell r="B446">
            <v>3150</v>
          </cell>
          <cell r="C446" t="str">
            <v>Especialista Desenv. Mercado e N. Negócios Jr.</v>
          </cell>
          <cell r="D446">
            <v>3843</v>
          </cell>
        </row>
        <row r="447">
          <cell r="B447">
            <v>3151</v>
          </cell>
          <cell r="C447" t="str">
            <v>Especialista Desenv. Mercado e N. Negócios Pl.</v>
          </cell>
          <cell r="D447">
            <v>3843</v>
          </cell>
        </row>
        <row r="448">
          <cell r="B448">
            <v>3152</v>
          </cell>
          <cell r="C448" t="str">
            <v>Especialista Desenv. Mercado e N. Negócios Sr.</v>
          </cell>
          <cell r="D448">
            <v>3906</v>
          </cell>
        </row>
        <row r="449">
          <cell r="B449">
            <v>3156</v>
          </cell>
          <cell r="C449" t="str">
            <v>Especificador Técnico Jr.</v>
          </cell>
          <cell r="D449">
            <v>145</v>
          </cell>
        </row>
        <row r="450">
          <cell r="B450">
            <v>3157</v>
          </cell>
          <cell r="C450" t="str">
            <v>Especificador Técnico Pl.</v>
          </cell>
          <cell r="D450">
            <v>288</v>
          </cell>
        </row>
        <row r="451">
          <cell r="B451">
            <v>3158</v>
          </cell>
          <cell r="C451" t="str">
            <v>Especificador Técnico Sr.</v>
          </cell>
          <cell r="D451">
            <v>412</v>
          </cell>
        </row>
        <row r="452">
          <cell r="B452">
            <v>6256</v>
          </cell>
          <cell r="C452" t="str">
            <v>Expedidor 1/2 Oficial</v>
          </cell>
          <cell r="D452">
            <v>72</v>
          </cell>
        </row>
        <row r="453">
          <cell r="B453">
            <v>6258</v>
          </cell>
          <cell r="C453" t="str">
            <v>Expedidor Especializado</v>
          </cell>
          <cell r="D453">
            <v>127</v>
          </cell>
        </row>
        <row r="454">
          <cell r="B454">
            <v>6257</v>
          </cell>
          <cell r="C454" t="str">
            <v>Expedidor Oficial</v>
          </cell>
          <cell r="D454">
            <v>97</v>
          </cell>
        </row>
        <row r="455">
          <cell r="B455">
            <v>3101</v>
          </cell>
          <cell r="C455" t="str">
            <v>Farmacêutico Jr.</v>
          </cell>
          <cell r="D455">
            <v>145</v>
          </cell>
        </row>
        <row r="456">
          <cell r="B456">
            <v>3098</v>
          </cell>
          <cell r="C456" t="str">
            <v>Farmacêutico Pl.</v>
          </cell>
          <cell r="D456">
            <v>288</v>
          </cell>
        </row>
        <row r="457">
          <cell r="B457">
            <v>3100</v>
          </cell>
          <cell r="C457" t="str">
            <v>Farmacêutico Sr.</v>
          </cell>
          <cell r="D457">
            <v>412</v>
          </cell>
        </row>
        <row r="458">
          <cell r="B458">
            <v>6026</v>
          </cell>
          <cell r="C458" t="str">
            <v>Faxineiro</v>
          </cell>
          <cell r="D458">
            <v>72</v>
          </cell>
        </row>
        <row r="459">
          <cell r="B459">
            <v>6028</v>
          </cell>
          <cell r="C459" t="str">
            <v>Ferramenteiro 1/2 Oficial</v>
          </cell>
          <cell r="D459">
            <v>72</v>
          </cell>
        </row>
        <row r="460">
          <cell r="B460">
            <v>6106</v>
          </cell>
          <cell r="C460" t="str">
            <v>Ferramenteiro Especializado</v>
          </cell>
          <cell r="D460">
            <v>127</v>
          </cell>
        </row>
        <row r="461">
          <cell r="B461">
            <v>6027</v>
          </cell>
          <cell r="C461" t="str">
            <v>Ferramenteiro Oficial</v>
          </cell>
          <cell r="D461">
            <v>97</v>
          </cell>
        </row>
        <row r="462">
          <cell r="B462">
            <v>6120</v>
          </cell>
          <cell r="C462" t="str">
            <v>Forneiro</v>
          </cell>
          <cell r="D462">
            <v>97</v>
          </cell>
        </row>
        <row r="463">
          <cell r="B463">
            <v>6030</v>
          </cell>
          <cell r="C463" t="str">
            <v>Fresador Ferramenteiro 1/2 Oficial</v>
          </cell>
          <cell r="D463">
            <v>72</v>
          </cell>
        </row>
        <row r="464">
          <cell r="B464">
            <v>6063</v>
          </cell>
          <cell r="C464" t="str">
            <v>Fresador Ferramenteiro Especializado</v>
          </cell>
          <cell r="D464">
            <v>127</v>
          </cell>
        </row>
        <row r="465">
          <cell r="B465">
            <v>6029</v>
          </cell>
          <cell r="C465" t="str">
            <v>Fresador Ferramenteiro Oficial</v>
          </cell>
          <cell r="D465">
            <v>97</v>
          </cell>
        </row>
        <row r="466">
          <cell r="B466">
            <v>6170</v>
          </cell>
          <cell r="C466" t="str">
            <v>Fresador Manutenção 1/2 Oficial</v>
          </cell>
          <cell r="D466">
            <v>72</v>
          </cell>
        </row>
        <row r="467">
          <cell r="B467">
            <v>6171</v>
          </cell>
          <cell r="C467" t="str">
            <v>Fresador Manutenção Especializado</v>
          </cell>
          <cell r="D467">
            <v>127</v>
          </cell>
        </row>
        <row r="468">
          <cell r="B468">
            <v>6090</v>
          </cell>
          <cell r="C468" t="str">
            <v>Fresador Manutenção Oficial</v>
          </cell>
          <cell r="D468">
            <v>97</v>
          </cell>
        </row>
        <row r="469">
          <cell r="B469">
            <v>6260</v>
          </cell>
          <cell r="C469" t="str">
            <v>Fundidor 1/2 Oficial</v>
          </cell>
          <cell r="D469">
            <v>72</v>
          </cell>
        </row>
        <row r="470">
          <cell r="B470">
            <v>6261</v>
          </cell>
          <cell r="C470" t="str">
            <v>Fundidor Especializado</v>
          </cell>
          <cell r="D470">
            <v>127</v>
          </cell>
        </row>
        <row r="471">
          <cell r="B471">
            <v>6191</v>
          </cell>
          <cell r="C471" t="str">
            <v>Fundidor II</v>
          </cell>
          <cell r="D471">
            <v>97</v>
          </cell>
        </row>
        <row r="472">
          <cell r="B472">
            <v>6172</v>
          </cell>
          <cell r="C472" t="str">
            <v>Funileiro Industrial I</v>
          </cell>
          <cell r="D472">
            <v>72</v>
          </cell>
        </row>
        <row r="473">
          <cell r="B473">
            <v>6173</v>
          </cell>
          <cell r="C473" t="str">
            <v>Funileiro Industrial III</v>
          </cell>
          <cell r="D473">
            <v>127</v>
          </cell>
        </row>
        <row r="474">
          <cell r="B474">
            <v>6089</v>
          </cell>
          <cell r="C474" t="str">
            <v>Funileiro Industrial II</v>
          </cell>
          <cell r="D474">
            <v>97</v>
          </cell>
        </row>
        <row r="475">
          <cell r="B475">
            <v>2002</v>
          </cell>
          <cell r="C475" t="str">
            <v>Gerente Administração Vendas</v>
          </cell>
          <cell r="D475">
            <v>1299</v>
          </cell>
        </row>
        <row r="476">
          <cell r="B476">
            <v>2018</v>
          </cell>
          <cell r="C476" t="str">
            <v>Gerente Administrativo</v>
          </cell>
          <cell r="D476">
            <v>1216</v>
          </cell>
        </row>
        <row r="477">
          <cell r="B477">
            <v>2019</v>
          </cell>
          <cell r="C477" t="str">
            <v>Gerente Administrativo Financeiro</v>
          </cell>
          <cell r="D477">
            <v>1992</v>
          </cell>
        </row>
        <row r="478">
          <cell r="B478">
            <v>2024</v>
          </cell>
          <cell r="C478" t="str">
            <v>Gerente Comercial</v>
          </cell>
          <cell r="D478">
            <v>2008</v>
          </cell>
        </row>
        <row r="479">
          <cell r="B479">
            <v>2003</v>
          </cell>
          <cell r="C479" t="str">
            <v>Gerente Compras</v>
          </cell>
          <cell r="D479">
            <v>1246</v>
          </cell>
        </row>
        <row r="480">
          <cell r="B480">
            <v>2004</v>
          </cell>
          <cell r="C480" t="str">
            <v>Gerente Contabilidade</v>
          </cell>
          <cell r="D480">
            <v>1145</v>
          </cell>
        </row>
        <row r="481">
          <cell r="B481">
            <v>2042</v>
          </cell>
          <cell r="C481" t="str">
            <v>Gerente Contas</v>
          </cell>
          <cell r="D481">
            <v>1755</v>
          </cell>
        </row>
        <row r="482">
          <cell r="B482">
            <v>2043</v>
          </cell>
          <cell r="C482" t="str">
            <v>Gerente Contratos</v>
          </cell>
          <cell r="D482">
            <v>1676</v>
          </cell>
        </row>
        <row r="483">
          <cell r="B483">
            <v>2038</v>
          </cell>
          <cell r="C483" t="str">
            <v>Gerente Controladoria</v>
          </cell>
          <cell r="D483">
            <v>1918</v>
          </cell>
        </row>
        <row r="484">
          <cell r="B484">
            <v>2039</v>
          </cell>
          <cell r="C484" t="str">
            <v>Gerente Custos</v>
          </cell>
          <cell r="D484">
            <v>1428</v>
          </cell>
        </row>
        <row r="485">
          <cell r="B485">
            <v>2044</v>
          </cell>
          <cell r="C485" t="str">
            <v>Gerente Desenv. Mercado e N. Negócios</v>
          </cell>
          <cell r="D485">
            <v>1759</v>
          </cell>
        </row>
        <row r="486">
          <cell r="B486">
            <v>2025</v>
          </cell>
          <cell r="C486" t="str">
            <v>Gerente Desenvolvimento Produtos</v>
          </cell>
          <cell r="D486">
            <v>1481</v>
          </cell>
        </row>
        <row r="487">
          <cell r="B487">
            <v>2041</v>
          </cell>
          <cell r="C487" t="str">
            <v>Gerente Desenvolvimento Sistemas</v>
          </cell>
          <cell r="D487">
            <v>1778</v>
          </cell>
        </row>
        <row r="488">
          <cell r="B488">
            <v>2006</v>
          </cell>
          <cell r="C488" t="str">
            <v>Gerente Engenharia</v>
          </cell>
          <cell r="D488">
            <v>1992</v>
          </cell>
        </row>
        <row r="489">
          <cell r="B489">
            <v>2008</v>
          </cell>
          <cell r="C489" t="str">
            <v>Gerente Exportação</v>
          </cell>
          <cell r="D489">
            <v>2119</v>
          </cell>
        </row>
        <row r="490">
          <cell r="B490">
            <v>2026</v>
          </cell>
          <cell r="C490" t="str">
            <v>Gerente Filial</v>
          </cell>
          <cell r="D490">
            <v>1587</v>
          </cell>
        </row>
        <row r="491">
          <cell r="B491">
            <v>2001</v>
          </cell>
          <cell r="C491" t="str">
            <v>Gerente Financeiro</v>
          </cell>
          <cell r="D491">
            <v>1918</v>
          </cell>
        </row>
        <row r="492">
          <cell r="B492">
            <v>2005</v>
          </cell>
          <cell r="C492" t="str">
            <v>Gerente Garantia e Controle Qualidade</v>
          </cell>
          <cell r="D492">
            <v>1677</v>
          </cell>
        </row>
        <row r="493">
          <cell r="B493">
            <v>2007</v>
          </cell>
          <cell r="C493" t="str">
            <v>Gerente Importação</v>
          </cell>
          <cell r="D493">
            <v>1918</v>
          </cell>
        </row>
        <row r="494">
          <cell r="B494">
            <v>2020</v>
          </cell>
          <cell r="C494" t="str">
            <v>Gerente Importação Exportação</v>
          </cell>
          <cell r="D494">
            <v>1918</v>
          </cell>
        </row>
        <row r="495">
          <cell r="B495">
            <v>2023</v>
          </cell>
          <cell r="C495" t="str">
            <v>Gerente Industrial</v>
          </cell>
          <cell r="D495">
            <v>1992</v>
          </cell>
        </row>
        <row r="496">
          <cell r="B496">
            <v>2011</v>
          </cell>
          <cell r="C496" t="str">
            <v>Gerente Informática</v>
          </cell>
          <cell r="D496">
            <v>1778</v>
          </cell>
        </row>
        <row r="497">
          <cell r="B497">
            <v>2009</v>
          </cell>
          <cell r="C497" t="str">
            <v>Gerente Informática - Mainframe</v>
          </cell>
          <cell r="D497">
            <v>1397</v>
          </cell>
        </row>
        <row r="498">
          <cell r="B498">
            <v>2030</v>
          </cell>
          <cell r="C498" t="str">
            <v>Gerente Instalações</v>
          </cell>
          <cell r="D498">
            <v>1677</v>
          </cell>
        </row>
        <row r="499">
          <cell r="B499">
            <v>2033</v>
          </cell>
          <cell r="C499" t="str">
            <v>Gerente Jurídico</v>
          </cell>
          <cell r="D499">
            <v>1732</v>
          </cell>
        </row>
        <row r="500">
          <cell r="B500">
            <v>2047</v>
          </cell>
          <cell r="C500" t="str">
            <v>Gerente Laboratório</v>
          </cell>
          <cell r="D500">
            <v>1428</v>
          </cell>
        </row>
        <row r="501">
          <cell r="B501">
            <v>2027</v>
          </cell>
          <cell r="C501" t="str">
            <v>Gerente Logística</v>
          </cell>
          <cell r="D501">
            <v>2008</v>
          </cell>
        </row>
        <row r="502">
          <cell r="B502">
            <v>2031</v>
          </cell>
          <cell r="C502" t="str">
            <v>Gerente Manutenção</v>
          </cell>
          <cell r="D502">
            <v>1496</v>
          </cell>
        </row>
        <row r="503">
          <cell r="B503">
            <v>2010</v>
          </cell>
          <cell r="C503" t="str">
            <v>Gerente Marketing</v>
          </cell>
          <cell r="D503">
            <v>2082</v>
          </cell>
        </row>
        <row r="504">
          <cell r="B504">
            <v>2021</v>
          </cell>
          <cell r="C504" t="str">
            <v>Gerente Oficina</v>
          </cell>
          <cell r="D504">
            <v>1481</v>
          </cell>
        </row>
        <row r="505">
          <cell r="B505">
            <v>2017</v>
          </cell>
          <cell r="C505" t="str">
            <v>Gerente PCP</v>
          </cell>
          <cell r="D505">
            <v>1441</v>
          </cell>
        </row>
        <row r="506">
          <cell r="B506">
            <v>2022</v>
          </cell>
          <cell r="C506" t="str">
            <v>Gerente Peças</v>
          </cell>
          <cell r="D506">
            <v>1198</v>
          </cell>
        </row>
        <row r="507">
          <cell r="B507">
            <v>2046</v>
          </cell>
          <cell r="C507" t="str">
            <v>Gerente Pesquisa e Desenvolvimento</v>
          </cell>
          <cell r="D507">
            <v>1992</v>
          </cell>
        </row>
        <row r="508">
          <cell r="B508">
            <v>2040</v>
          </cell>
          <cell r="C508" t="str">
            <v>Gerente Planejamento Econômico Financeiro</v>
          </cell>
          <cell r="D508">
            <v>1918</v>
          </cell>
        </row>
        <row r="509">
          <cell r="B509">
            <v>2037</v>
          </cell>
          <cell r="C509" t="str">
            <v>Gerente Pós-Venda e Assistência Técnica</v>
          </cell>
          <cell r="D509">
            <v>2008</v>
          </cell>
        </row>
        <row r="510">
          <cell r="B510">
            <v>2032</v>
          </cell>
          <cell r="C510" t="str">
            <v>Gerente Produção</v>
          </cell>
          <cell r="D510">
            <v>1587</v>
          </cell>
        </row>
        <row r="511">
          <cell r="B511">
            <v>2035</v>
          </cell>
          <cell r="C511" t="str">
            <v>Gerente Produto</v>
          </cell>
          <cell r="D511">
            <v>1643</v>
          </cell>
        </row>
        <row r="512">
          <cell r="B512">
            <v>2015</v>
          </cell>
          <cell r="C512" t="str">
            <v>Gerente Recursos Humanos</v>
          </cell>
          <cell r="D512">
            <v>1992</v>
          </cell>
        </row>
        <row r="513">
          <cell r="B513">
            <v>2014</v>
          </cell>
          <cell r="C513" t="str">
            <v>Gerente Sistemas Qualidade</v>
          </cell>
          <cell r="D513">
            <v>1593</v>
          </cell>
        </row>
        <row r="514">
          <cell r="B514">
            <v>2013</v>
          </cell>
          <cell r="C514" t="str">
            <v>Gerente Suprimentos</v>
          </cell>
          <cell r="D514">
            <v>2029</v>
          </cell>
        </row>
        <row r="515">
          <cell r="B515">
            <v>2034</v>
          </cell>
          <cell r="C515" t="str">
            <v>Gerente Técnico</v>
          </cell>
          <cell r="D515">
            <v>1992</v>
          </cell>
        </row>
        <row r="516">
          <cell r="B516">
            <v>2036</v>
          </cell>
          <cell r="C516" t="str">
            <v>Gerente Tributário</v>
          </cell>
          <cell r="D516">
            <v>1461</v>
          </cell>
        </row>
        <row r="517">
          <cell r="B517">
            <v>2045</v>
          </cell>
          <cell r="C517" t="str">
            <v>Gerente Vendas Internacional</v>
          </cell>
          <cell r="D517">
            <v>2119</v>
          </cell>
        </row>
        <row r="518">
          <cell r="B518">
            <v>2012</v>
          </cell>
          <cell r="C518" t="str">
            <v>Gerente Vendas Nacional</v>
          </cell>
          <cell r="D518">
            <v>2008</v>
          </cell>
        </row>
        <row r="519">
          <cell r="B519">
            <v>2016</v>
          </cell>
          <cell r="C519" t="str">
            <v>Gerente Vendas Regional</v>
          </cell>
          <cell r="D519">
            <v>1374</v>
          </cell>
        </row>
        <row r="520">
          <cell r="B520">
            <v>6223</v>
          </cell>
          <cell r="C520" t="str">
            <v>Impressor I</v>
          </cell>
          <cell r="D520">
            <v>72</v>
          </cell>
        </row>
        <row r="521">
          <cell r="B521">
            <v>6225</v>
          </cell>
          <cell r="C521" t="str">
            <v>Impressor III</v>
          </cell>
          <cell r="D521">
            <v>127</v>
          </cell>
        </row>
        <row r="522">
          <cell r="B522">
            <v>6162</v>
          </cell>
          <cell r="C522" t="str">
            <v>Impressor Off-Set (G. Porte)</v>
          </cell>
          <cell r="D522">
            <v>127</v>
          </cell>
        </row>
        <row r="523">
          <cell r="B523">
            <v>6163</v>
          </cell>
          <cell r="C523" t="str">
            <v>Impressor Off-Set (P. e M. Porte)</v>
          </cell>
          <cell r="D523">
            <v>97</v>
          </cell>
        </row>
        <row r="524">
          <cell r="B524">
            <v>6224</v>
          </cell>
          <cell r="C524" t="str">
            <v>Impressor II</v>
          </cell>
          <cell r="D524">
            <v>97</v>
          </cell>
        </row>
        <row r="525">
          <cell r="B525">
            <v>6244</v>
          </cell>
          <cell r="C525" t="str">
            <v>Inspetor Laboratório 1/2 Oficial</v>
          </cell>
          <cell r="D525">
            <v>72</v>
          </cell>
        </row>
        <row r="526">
          <cell r="B526">
            <v>6245</v>
          </cell>
          <cell r="C526" t="str">
            <v>Inspetor Laboratório Especializado</v>
          </cell>
          <cell r="D526">
            <v>127</v>
          </cell>
        </row>
        <row r="527">
          <cell r="B527">
            <v>6031</v>
          </cell>
          <cell r="C527" t="str">
            <v>Inspetor Laboratório Oficial</v>
          </cell>
          <cell r="D527">
            <v>97</v>
          </cell>
        </row>
        <row r="528">
          <cell r="B528">
            <v>6246</v>
          </cell>
          <cell r="C528" t="str">
            <v>Inspetor Qualidade 1/2 Oficial</v>
          </cell>
          <cell r="D528">
            <v>72</v>
          </cell>
        </row>
        <row r="529">
          <cell r="B529">
            <v>6247</v>
          </cell>
          <cell r="C529" t="str">
            <v>Inspetor Qualidade Especializado</v>
          </cell>
          <cell r="D529">
            <v>127</v>
          </cell>
        </row>
        <row r="530">
          <cell r="B530">
            <v>6032</v>
          </cell>
          <cell r="C530" t="str">
            <v>Inspetor Qualidade Oficial</v>
          </cell>
          <cell r="D530">
            <v>97</v>
          </cell>
        </row>
        <row r="531">
          <cell r="B531">
            <v>6248</v>
          </cell>
          <cell r="C531" t="str">
            <v>Inspetor Recebimento 1/2 Oficial</v>
          </cell>
          <cell r="D531">
            <v>72</v>
          </cell>
        </row>
        <row r="532">
          <cell r="B532">
            <v>6249</v>
          </cell>
          <cell r="C532" t="str">
            <v>Inspetor Recebimento Especializado</v>
          </cell>
          <cell r="D532">
            <v>127</v>
          </cell>
        </row>
        <row r="533">
          <cell r="B533">
            <v>6033</v>
          </cell>
          <cell r="C533" t="str">
            <v>Inspetor Recebimento Oficial</v>
          </cell>
          <cell r="D533">
            <v>97</v>
          </cell>
        </row>
        <row r="534">
          <cell r="B534">
            <v>6156</v>
          </cell>
          <cell r="C534" t="str">
            <v>Inspetor Visual</v>
          </cell>
          <cell r="D534">
            <v>72</v>
          </cell>
        </row>
        <row r="535">
          <cell r="B535">
            <v>6231</v>
          </cell>
          <cell r="C535" t="str">
            <v>Instalador Cabos</v>
          </cell>
          <cell r="D535">
            <v>72</v>
          </cell>
        </row>
        <row r="536">
          <cell r="B536">
            <v>5288</v>
          </cell>
          <cell r="C536" t="str">
            <v>Instrumentista Jr.</v>
          </cell>
          <cell r="D536">
            <v>145</v>
          </cell>
        </row>
        <row r="537">
          <cell r="B537">
            <v>5286</v>
          </cell>
          <cell r="C537" t="str">
            <v>Instrumentista Pl.</v>
          </cell>
          <cell r="D537">
            <v>288</v>
          </cell>
        </row>
        <row r="538">
          <cell r="B538">
            <v>5287</v>
          </cell>
          <cell r="C538" t="str">
            <v>Instrumentista Sr.</v>
          </cell>
          <cell r="D538">
            <v>412</v>
          </cell>
        </row>
        <row r="539">
          <cell r="B539">
            <v>6103</v>
          </cell>
          <cell r="C539" t="str">
            <v>Instrutor Treinamento</v>
          </cell>
          <cell r="D539">
            <v>288</v>
          </cell>
        </row>
        <row r="540">
          <cell r="B540">
            <v>6034</v>
          </cell>
          <cell r="C540" t="str">
            <v>Jardineiro</v>
          </cell>
          <cell r="D540">
            <v>72</v>
          </cell>
        </row>
        <row r="541">
          <cell r="B541">
            <v>6100</v>
          </cell>
          <cell r="C541" t="str">
            <v>Lavador Autos</v>
          </cell>
          <cell r="D541">
            <v>72</v>
          </cell>
        </row>
        <row r="542">
          <cell r="B542">
            <v>5015</v>
          </cell>
          <cell r="C542" t="str">
            <v>Monitor / Líder Almoxarifado</v>
          </cell>
          <cell r="D542">
            <v>223</v>
          </cell>
        </row>
        <row r="543">
          <cell r="B543">
            <v>5265</v>
          </cell>
          <cell r="C543" t="str">
            <v>Monitor / Líder Atendimento</v>
          </cell>
          <cell r="D543">
            <v>223</v>
          </cell>
        </row>
        <row r="544">
          <cell r="B544">
            <v>5216</v>
          </cell>
          <cell r="C544" t="str">
            <v>Monitor / Líder Controle Qualidade</v>
          </cell>
          <cell r="D544">
            <v>223</v>
          </cell>
        </row>
        <row r="545">
          <cell r="B545">
            <v>5352</v>
          </cell>
          <cell r="C545" t="str">
            <v>Líder Cores</v>
          </cell>
          <cell r="D545">
            <v>223</v>
          </cell>
        </row>
        <row r="546">
          <cell r="B546">
            <v>5266</v>
          </cell>
          <cell r="C546" t="str">
            <v>Monitor / Líder Distribuição</v>
          </cell>
          <cell r="D546">
            <v>223</v>
          </cell>
        </row>
        <row r="547">
          <cell r="B547">
            <v>5016</v>
          </cell>
          <cell r="C547" t="str">
            <v>Monitor / Líder Expedição</v>
          </cell>
          <cell r="D547">
            <v>223</v>
          </cell>
        </row>
        <row r="548">
          <cell r="B548">
            <v>5017</v>
          </cell>
          <cell r="C548" t="str">
            <v>Monitor / Líder Ferramentaria</v>
          </cell>
          <cell r="D548">
            <v>223</v>
          </cell>
        </row>
        <row r="549">
          <cell r="B549">
            <v>5147</v>
          </cell>
          <cell r="C549" t="str">
            <v>Líder Funilaria Autos</v>
          </cell>
          <cell r="D549">
            <v>223</v>
          </cell>
        </row>
        <row r="550">
          <cell r="B550">
            <v>5269</v>
          </cell>
          <cell r="C550" t="str">
            <v>Líder Impressão</v>
          </cell>
          <cell r="D550">
            <v>223</v>
          </cell>
        </row>
        <row r="551">
          <cell r="B551">
            <v>5354</v>
          </cell>
          <cell r="C551" t="str">
            <v>Líder Instalações</v>
          </cell>
          <cell r="D551">
            <v>223</v>
          </cell>
        </row>
        <row r="552">
          <cell r="B552">
            <v>5353</v>
          </cell>
          <cell r="C552" t="str">
            <v>Líder Laboratório</v>
          </cell>
          <cell r="D552">
            <v>223</v>
          </cell>
        </row>
        <row r="553">
          <cell r="B553">
            <v>5086</v>
          </cell>
          <cell r="C553" t="str">
            <v>Monitor / Líder Manutenção Autos</v>
          </cell>
          <cell r="D553">
            <v>223</v>
          </cell>
        </row>
        <row r="554">
          <cell r="B554">
            <v>5018</v>
          </cell>
          <cell r="C554" t="str">
            <v>Monitor / Líder Manutenção Elétrica</v>
          </cell>
          <cell r="D554">
            <v>223</v>
          </cell>
        </row>
        <row r="555">
          <cell r="B555">
            <v>5145</v>
          </cell>
          <cell r="C555" t="str">
            <v>Monitor / Líder Manutenção Geral</v>
          </cell>
          <cell r="D555">
            <v>223</v>
          </cell>
        </row>
        <row r="556">
          <cell r="B556">
            <v>5019</v>
          </cell>
          <cell r="C556" t="str">
            <v>Monitor / Líder Manutenção Mecânica</v>
          </cell>
          <cell r="D556">
            <v>223</v>
          </cell>
        </row>
        <row r="557">
          <cell r="B557">
            <v>5085</v>
          </cell>
          <cell r="C557" t="str">
            <v>Monitor / Líder Manutenção Predial</v>
          </cell>
          <cell r="D557">
            <v>223</v>
          </cell>
        </row>
        <row r="558">
          <cell r="B558">
            <v>5020</v>
          </cell>
          <cell r="C558" t="str">
            <v>Monitor / Líder Produção</v>
          </cell>
          <cell r="D558">
            <v>223</v>
          </cell>
        </row>
        <row r="559">
          <cell r="B559">
            <v>5270</v>
          </cell>
          <cell r="C559" t="str">
            <v>Monitor / Líder Serviços Gerais</v>
          </cell>
          <cell r="D559">
            <v>223</v>
          </cell>
        </row>
        <row r="560">
          <cell r="B560">
            <v>5351</v>
          </cell>
          <cell r="C560" t="str">
            <v>Líder Tratamento Água e Efluentes</v>
          </cell>
          <cell r="D560">
            <v>223</v>
          </cell>
        </row>
        <row r="561">
          <cell r="B561">
            <v>5247</v>
          </cell>
          <cell r="C561" t="str">
            <v>Monitor / Líder Utilidades</v>
          </cell>
          <cell r="D561">
            <v>223</v>
          </cell>
        </row>
        <row r="562">
          <cell r="B562">
            <v>5084</v>
          </cell>
          <cell r="C562" t="str">
            <v>Monitor / Líder Vigilância</v>
          </cell>
          <cell r="D562">
            <v>223</v>
          </cell>
        </row>
        <row r="563">
          <cell r="B563">
            <v>6035</v>
          </cell>
          <cell r="C563" t="str">
            <v>Lubrificador Máquinas</v>
          </cell>
          <cell r="D563">
            <v>97</v>
          </cell>
        </row>
        <row r="564">
          <cell r="B564">
            <v>6130</v>
          </cell>
          <cell r="C564" t="str">
            <v>Maçariqueiro I</v>
          </cell>
          <cell r="D564">
            <v>72</v>
          </cell>
        </row>
        <row r="565">
          <cell r="B565">
            <v>6131</v>
          </cell>
          <cell r="C565" t="str">
            <v>Maçariqueiro III</v>
          </cell>
          <cell r="D565">
            <v>127</v>
          </cell>
        </row>
        <row r="566">
          <cell r="B566">
            <v>6112</v>
          </cell>
          <cell r="C566" t="str">
            <v>Maçariqueiro II</v>
          </cell>
          <cell r="D566">
            <v>97</v>
          </cell>
        </row>
        <row r="567">
          <cell r="B567">
            <v>6262</v>
          </cell>
          <cell r="C567" t="str">
            <v>Macheiro 1/2 Oficial</v>
          </cell>
          <cell r="D567">
            <v>72</v>
          </cell>
        </row>
        <row r="568">
          <cell r="B568">
            <v>6263</v>
          </cell>
          <cell r="C568" t="str">
            <v>Macheiro Especializado</v>
          </cell>
          <cell r="D568">
            <v>127</v>
          </cell>
        </row>
        <row r="569">
          <cell r="B569">
            <v>6192</v>
          </cell>
          <cell r="C569" t="str">
            <v>Macheiro II</v>
          </cell>
          <cell r="D569">
            <v>97</v>
          </cell>
        </row>
        <row r="570">
          <cell r="B570">
            <v>6132</v>
          </cell>
          <cell r="C570" t="str">
            <v>Mandrilador I</v>
          </cell>
          <cell r="D570">
            <v>72</v>
          </cell>
        </row>
        <row r="571">
          <cell r="B571">
            <v>6133</v>
          </cell>
          <cell r="C571" t="str">
            <v>Mandrilador III</v>
          </cell>
          <cell r="D571">
            <v>127</v>
          </cell>
        </row>
        <row r="572">
          <cell r="B572">
            <v>6113</v>
          </cell>
          <cell r="C572" t="str">
            <v>Mandrilador II</v>
          </cell>
          <cell r="D572">
            <v>97</v>
          </cell>
        </row>
        <row r="573">
          <cell r="B573">
            <v>6134</v>
          </cell>
          <cell r="C573" t="str">
            <v>Marceneiro I</v>
          </cell>
          <cell r="D573">
            <v>72</v>
          </cell>
        </row>
        <row r="574">
          <cell r="B574">
            <v>6135</v>
          </cell>
          <cell r="C574" t="str">
            <v>Marceneiro III</v>
          </cell>
          <cell r="D574">
            <v>127</v>
          </cell>
        </row>
        <row r="575">
          <cell r="B575">
            <v>6114</v>
          </cell>
          <cell r="C575" t="str">
            <v>Marceneiro II</v>
          </cell>
          <cell r="D575">
            <v>97</v>
          </cell>
        </row>
        <row r="576">
          <cell r="B576">
            <v>6102</v>
          </cell>
          <cell r="C576" t="str">
            <v>Mecânico Autos 1/2 Oficial</v>
          </cell>
          <cell r="D576">
            <v>72</v>
          </cell>
        </row>
        <row r="577">
          <cell r="B577">
            <v>6069</v>
          </cell>
          <cell r="C577" t="str">
            <v>Mecânico Autos Especializado</v>
          </cell>
          <cell r="D577">
            <v>127</v>
          </cell>
        </row>
        <row r="578">
          <cell r="B578">
            <v>6068</v>
          </cell>
          <cell r="C578" t="str">
            <v>Mecânico Autos Oficial</v>
          </cell>
          <cell r="D578">
            <v>97</v>
          </cell>
        </row>
        <row r="579">
          <cell r="B579">
            <v>6037</v>
          </cell>
          <cell r="C579" t="str">
            <v>Mecânico Manutenção 1/2 Oficial</v>
          </cell>
          <cell r="D579">
            <v>72</v>
          </cell>
        </row>
        <row r="580">
          <cell r="B580">
            <v>6061</v>
          </cell>
          <cell r="C580" t="str">
            <v>Mecânico Manutenção Especializado</v>
          </cell>
          <cell r="D580">
            <v>127</v>
          </cell>
        </row>
        <row r="581">
          <cell r="B581">
            <v>6036</v>
          </cell>
          <cell r="C581" t="str">
            <v>Mecânico Manutenção Oficial</v>
          </cell>
          <cell r="D581">
            <v>97</v>
          </cell>
        </row>
        <row r="582">
          <cell r="B582">
            <v>6136</v>
          </cell>
          <cell r="C582" t="str">
            <v>Mecânico Montador 1/2 Oficial</v>
          </cell>
          <cell r="D582">
            <v>72</v>
          </cell>
        </row>
        <row r="583">
          <cell r="B583">
            <v>6137</v>
          </cell>
          <cell r="C583" t="str">
            <v>Mecânico Montador Especializado</v>
          </cell>
          <cell r="D583">
            <v>127</v>
          </cell>
        </row>
        <row r="584">
          <cell r="B584">
            <v>6117</v>
          </cell>
          <cell r="C584" t="str">
            <v>Mecânico Montador Oficial</v>
          </cell>
          <cell r="D584">
            <v>97</v>
          </cell>
        </row>
        <row r="585">
          <cell r="B585">
            <v>3071</v>
          </cell>
          <cell r="C585" t="str">
            <v>Médico Trabalho  (2 horas/dia)</v>
          </cell>
          <cell r="D585">
            <v>412</v>
          </cell>
        </row>
        <row r="586">
          <cell r="B586">
            <v>6101</v>
          </cell>
          <cell r="C586" t="str">
            <v>Mestre Obras</v>
          </cell>
          <cell r="D586">
            <v>97</v>
          </cell>
        </row>
        <row r="587">
          <cell r="B587">
            <v>5339</v>
          </cell>
          <cell r="C587" t="str">
            <v>Microbiologista Jr.</v>
          </cell>
          <cell r="D587">
            <v>145</v>
          </cell>
        </row>
        <row r="588">
          <cell r="B588">
            <v>5340</v>
          </cell>
          <cell r="C588" t="str">
            <v>Microbiologista Pl.</v>
          </cell>
          <cell r="D588">
            <v>288</v>
          </cell>
        </row>
        <row r="589">
          <cell r="B589">
            <v>5341</v>
          </cell>
          <cell r="C589" t="str">
            <v>Microbiologista Sr.</v>
          </cell>
          <cell r="D589">
            <v>412</v>
          </cell>
        </row>
        <row r="590">
          <cell r="B590">
            <v>6264</v>
          </cell>
          <cell r="C590" t="str">
            <v>Modelador 1/2 Oficial</v>
          </cell>
          <cell r="D590">
            <v>72</v>
          </cell>
        </row>
        <row r="591">
          <cell r="B591">
            <v>6265</v>
          </cell>
          <cell r="C591" t="str">
            <v>Modelador Especializado</v>
          </cell>
          <cell r="D591">
            <v>127</v>
          </cell>
        </row>
        <row r="592">
          <cell r="B592">
            <v>6193</v>
          </cell>
          <cell r="C592" t="str">
            <v>Modelador II</v>
          </cell>
          <cell r="D592">
            <v>97</v>
          </cell>
        </row>
        <row r="593">
          <cell r="B593">
            <v>6266</v>
          </cell>
          <cell r="C593" t="str">
            <v>Moldador 1/2 Oficial</v>
          </cell>
          <cell r="D593">
            <v>72</v>
          </cell>
        </row>
        <row r="594">
          <cell r="B594">
            <v>6267</v>
          </cell>
          <cell r="C594" t="str">
            <v>Moldador Especializado</v>
          </cell>
          <cell r="D594">
            <v>127</v>
          </cell>
        </row>
        <row r="595">
          <cell r="B595">
            <v>6194</v>
          </cell>
          <cell r="C595" t="str">
            <v>Moldador II</v>
          </cell>
          <cell r="D595">
            <v>97</v>
          </cell>
        </row>
        <row r="596">
          <cell r="B596">
            <v>6040</v>
          </cell>
          <cell r="C596" t="str">
            <v>Montador I</v>
          </cell>
          <cell r="D596">
            <v>72</v>
          </cell>
        </row>
        <row r="597">
          <cell r="B597">
            <v>6038</v>
          </cell>
          <cell r="C597" t="str">
            <v>Montador III</v>
          </cell>
          <cell r="D597">
            <v>127</v>
          </cell>
        </row>
        <row r="598">
          <cell r="B598">
            <v>6039</v>
          </cell>
          <cell r="C598" t="str">
            <v>Montador II</v>
          </cell>
          <cell r="D598">
            <v>97</v>
          </cell>
        </row>
        <row r="599">
          <cell r="B599">
            <v>6041</v>
          </cell>
          <cell r="C599" t="str">
            <v>Motorista Administrativo</v>
          </cell>
          <cell r="D599">
            <v>97</v>
          </cell>
        </row>
        <row r="600">
          <cell r="B600">
            <v>6042</v>
          </cell>
          <cell r="C600" t="str">
            <v>Motorista Cargas</v>
          </cell>
          <cell r="D600">
            <v>97</v>
          </cell>
        </row>
        <row r="601">
          <cell r="B601">
            <v>6200</v>
          </cell>
          <cell r="C601" t="str">
            <v>Motorista Carreteiro</v>
          </cell>
          <cell r="D601">
            <v>97</v>
          </cell>
        </row>
        <row r="602">
          <cell r="B602">
            <v>6099</v>
          </cell>
          <cell r="C602" t="str">
            <v>Motorista Diretoria</v>
          </cell>
          <cell r="D602">
            <v>97</v>
          </cell>
        </row>
        <row r="603">
          <cell r="B603">
            <v>5083</v>
          </cell>
          <cell r="C603" t="str">
            <v>Nutricionista</v>
          </cell>
          <cell r="D603">
            <v>288</v>
          </cell>
        </row>
        <row r="604">
          <cell r="B604">
            <v>6098</v>
          </cell>
          <cell r="C604" t="str">
            <v>Office-Boy Mensageiro</v>
          </cell>
          <cell r="D604">
            <v>72</v>
          </cell>
        </row>
        <row r="605">
          <cell r="B605">
            <v>6233</v>
          </cell>
          <cell r="C605" t="str">
            <v>Operador Bambury I</v>
          </cell>
          <cell r="D605">
            <v>72</v>
          </cell>
        </row>
        <row r="606">
          <cell r="B606">
            <v>6235</v>
          </cell>
          <cell r="C606" t="str">
            <v>Operador Bambury III</v>
          </cell>
          <cell r="D606">
            <v>127</v>
          </cell>
        </row>
        <row r="607">
          <cell r="B607">
            <v>6234</v>
          </cell>
          <cell r="C607" t="str">
            <v>Operador Bambury II</v>
          </cell>
          <cell r="D607">
            <v>97</v>
          </cell>
        </row>
        <row r="608">
          <cell r="B608">
            <v>6206</v>
          </cell>
          <cell r="C608" t="str">
            <v>Operador Cervejaria I</v>
          </cell>
          <cell r="D608">
            <v>72</v>
          </cell>
        </row>
        <row r="609">
          <cell r="B609">
            <v>6208</v>
          </cell>
          <cell r="C609" t="str">
            <v>Operador Cervejaria III</v>
          </cell>
          <cell r="D609">
            <v>127</v>
          </cell>
        </row>
        <row r="610">
          <cell r="B610">
            <v>6207</v>
          </cell>
          <cell r="C610" t="str">
            <v>Operador Cervejaria II</v>
          </cell>
          <cell r="D610">
            <v>97</v>
          </cell>
        </row>
        <row r="611">
          <cell r="B611">
            <v>5181</v>
          </cell>
          <cell r="C611" t="str">
            <v>Operador Computador Jr.</v>
          </cell>
          <cell r="D611">
            <v>145</v>
          </cell>
        </row>
        <row r="612">
          <cell r="B612">
            <v>5021</v>
          </cell>
          <cell r="C612" t="str">
            <v>Operador Computador Pl.</v>
          </cell>
          <cell r="D612">
            <v>288</v>
          </cell>
        </row>
        <row r="613">
          <cell r="B613">
            <v>5209</v>
          </cell>
          <cell r="C613" t="str">
            <v>Operador Computador Sr.</v>
          </cell>
          <cell r="D613">
            <v>412</v>
          </cell>
        </row>
        <row r="614">
          <cell r="B614">
            <v>6198</v>
          </cell>
          <cell r="C614" t="str">
            <v>Operador Eletro-Erosão</v>
          </cell>
          <cell r="D614">
            <v>97</v>
          </cell>
        </row>
        <row r="615">
          <cell r="B615">
            <v>6043</v>
          </cell>
          <cell r="C615" t="str">
            <v>Operador Empilhadeira</v>
          </cell>
          <cell r="D615">
            <v>97</v>
          </cell>
        </row>
        <row r="616">
          <cell r="B616">
            <v>6188</v>
          </cell>
          <cell r="C616" t="str">
            <v>Operador Equipamentos Destilação</v>
          </cell>
          <cell r="D616">
            <v>97</v>
          </cell>
        </row>
        <row r="617">
          <cell r="B617">
            <v>6268</v>
          </cell>
          <cell r="C617" t="str">
            <v>Operador Fibra Óptica 1/2 Oficial</v>
          </cell>
          <cell r="D617">
            <v>72</v>
          </cell>
        </row>
        <row r="618">
          <cell r="B618">
            <v>6269</v>
          </cell>
          <cell r="C618" t="str">
            <v>Operador Fibra Óptica Especializado</v>
          </cell>
          <cell r="D618">
            <v>127</v>
          </cell>
        </row>
        <row r="619">
          <cell r="B619">
            <v>6254</v>
          </cell>
          <cell r="C619" t="str">
            <v>Operador Fibra Óptica Oficial</v>
          </cell>
          <cell r="D619">
            <v>97</v>
          </cell>
        </row>
        <row r="620">
          <cell r="B620">
            <v>6270</v>
          </cell>
          <cell r="C620" t="str">
            <v>Operador Fornos 1/2 Oficial</v>
          </cell>
          <cell r="D620">
            <v>72</v>
          </cell>
        </row>
        <row r="621">
          <cell r="B621">
            <v>6271</v>
          </cell>
          <cell r="C621" t="str">
            <v>Operador Fornos Especializado</v>
          </cell>
          <cell r="D621">
            <v>127</v>
          </cell>
        </row>
        <row r="622">
          <cell r="B622">
            <v>6119</v>
          </cell>
          <cell r="C622" t="str">
            <v>Operador Fornos II</v>
          </cell>
          <cell r="D622">
            <v>97</v>
          </cell>
        </row>
        <row r="623">
          <cell r="B623">
            <v>6196</v>
          </cell>
          <cell r="C623" t="str">
            <v>Operador Máquina Preparação Areia</v>
          </cell>
          <cell r="D623">
            <v>97</v>
          </cell>
        </row>
        <row r="624">
          <cell r="B624">
            <v>6046</v>
          </cell>
          <cell r="C624" t="str">
            <v>Operador Máquinas I</v>
          </cell>
          <cell r="D624">
            <v>72</v>
          </cell>
        </row>
        <row r="625">
          <cell r="B625">
            <v>6044</v>
          </cell>
          <cell r="C625" t="str">
            <v>Operador Máquinas III</v>
          </cell>
          <cell r="D625">
            <v>127</v>
          </cell>
        </row>
        <row r="626">
          <cell r="B626">
            <v>6045</v>
          </cell>
          <cell r="C626" t="str">
            <v>Operador Máquinas II</v>
          </cell>
          <cell r="D626">
            <v>97</v>
          </cell>
        </row>
        <row r="627">
          <cell r="B627">
            <v>6189</v>
          </cell>
          <cell r="C627" t="str">
            <v>Operador Ponte Rolante</v>
          </cell>
          <cell r="D627">
            <v>97</v>
          </cell>
        </row>
        <row r="628">
          <cell r="B628">
            <v>6250</v>
          </cell>
          <cell r="C628" t="str">
            <v>Operador Prensas I</v>
          </cell>
          <cell r="D628">
            <v>72</v>
          </cell>
        </row>
        <row r="629">
          <cell r="B629">
            <v>6251</v>
          </cell>
          <cell r="C629" t="str">
            <v>Operador Prensas III</v>
          </cell>
          <cell r="D629">
            <v>127</v>
          </cell>
        </row>
        <row r="630">
          <cell r="B630">
            <v>6047</v>
          </cell>
          <cell r="C630" t="str">
            <v>Operador Prensas II</v>
          </cell>
          <cell r="D630">
            <v>97</v>
          </cell>
        </row>
        <row r="631">
          <cell r="B631">
            <v>6204</v>
          </cell>
          <cell r="C631" t="str">
            <v>Operador Produção I</v>
          </cell>
          <cell r="D631">
            <v>72</v>
          </cell>
        </row>
        <row r="632">
          <cell r="B632">
            <v>6205</v>
          </cell>
          <cell r="C632" t="str">
            <v>Operador Produção III</v>
          </cell>
          <cell r="D632">
            <v>127</v>
          </cell>
        </row>
        <row r="633">
          <cell r="B633">
            <v>6123</v>
          </cell>
          <cell r="C633" t="str">
            <v>Operador Produção II</v>
          </cell>
          <cell r="D633">
            <v>97</v>
          </cell>
        </row>
        <row r="634">
          <cell r="B634">
            <v>6214</v>
          </cell>
          <cell r="C634" t="str">
            <v>Operador Produção Refrigerantes I</v>
          </cell>
          <cell r="D634">
            <v>72</v>
          </cell>
        </row>
        <row r="635">
          <cell r="B635">
            <v>6209</v>
          </cell>
          <cell r="C635" t="str">
            <v>Operador Produção Refrigerantes III</v>
          </cell>
          <cell r="D635">
            <v>127</v>
          </cell>
        </row>
        <row r="636">
          <cell r="B636">
            <v>6210</v>
          </cell>
          <cell r="C636" t="str">
            <v>Operador Produção Refrigerantes II</v>
          </cell>
          <cell r="D636">
            <v>97</v>
          </cell>
        </row>
        <row r="637">
          <cell r="B637">
            <v>5336</v>
          </cell>
          <cell r="C637" t="str">
            <v>Operador Telemarketing Jr.</v>
          </cell>
          <cell r="D637">
            <v>145</v>
          </cell>
        </row>
        <row r="638">
          <cell r="B638">
            <v>5117</v>
          </cell>
          <cell r="C638" t="str">
            <v>Operador Telemarketing Pl.</v>
          </cell>
          <cell r="D638">
            <v>288</v>
          </cell>
        </row>
        <row r="639">
          <cell r="B639">
            <v>5335</v>
          </cell>
          <cell r="C639" t="str">
            <v>Operador Telemarketing Sr.</v>
          </cell>
          <cell r="D639">
            <v>412</v>
          </cell>
        </row>
        <row r="640">
          <cell r="B640">
            <v>6272</v>
          </cell>
          <cell r="C640" t="str">
            <v>Operador Tornos CNC 1/2 Oficial</v>
          </cell>
          <cell r="D640">
            <v>72</v>
          </cell>
        </row>
        <row r="641">
          <cell r="B641">
            <v>6273</v>
          </cell>
          <cell r="C641" t="str">
            <v>Operador Tornos CNC Especializado</v>
          </cell>
          <cell r="D641">
            <v>127</v>
          </cell>
        </row>
        <row r="642">
          <cell r="B642">
            <v>6252</v>
          </cell>
          <cell r="C642" t="str">
            <v>Operador Tornos CNC II</v>
          </cell>
          <cell r="D642">
            <v>97</v>
          </cell>
        </row>
        <row r="643">
          <cell r="B643">
            <v>6274</v>
          </cell>
          <cell r="C643" t="str">
            <v>Operador Tornos Produção 1/2 Oficial</v>
          </cell>
          <cell r="D643">
            <v>72</v>
          </cell>
        </row>
        <row r="644">
          <cell r="B644">
            <v>6275</v>
          </cell>
          <cell r="C644" t="str">
            <v>Operador Tornos Produção Especializado</v>
          </cell>
          <cell r="D644">
            <v>127</v>
          </cell>
        </row>
        <row r="645">
          <cell r="B645">
            <v>6109</v>
          </cell>
          <cell r="C645" t="str">
            <v>Operador Tornos Produção II</v>
          </cell>
          <cell r="D645">
            <v>97</v>
          </cell>
        </row>
        <row r="646">
          <cell r="B646">
            <v>6276</v>
          </cell>
          <cell r="C646" t="str">
            <v>Operador Tratamento Água e Efluentes 1/2 Oficial</v>
          </cell>
          <cell r="D646">
            <v>72</v>
          </cell>
        </row>
        <row r="647">
          <cell r="B647">
            <v>6277</v>
          </cell>
          <cell r="C647" t="str">
            <v>Operador Tratamento Água e Efluentes Especializado</v>
          </cell>
          <cell r="D647">
            <v>127</v>
          </cell>
        </row>
        <row r="648">
          <cell r="B648">
            <v>6199</v>
          </cell>
          <cell r="C648" t="str">
            <v>Operador Tratamento Água e Efluentes II</v>
          </cell>
          <cell r="D648">
            <v>97</v>
          </cell>
        </row>
        <row r="649">
          <cell r="B649">
            <v>6280</v>
          </cell>
          <cell r="C649" t="str">
            <v>Operador Tratamento Superfícies 1/2 Oficial</v>
          </cell>
          <cell r="D649">
            <v>72</v>
          </cell>
        </row>
        <row r="650">
          <cell r="B650">
            <v>6281</v>
          </cell>
          <cell r="C650" t="str">
            <v>Operador Tratamento Superfícies Especializado</v>
          </cell>
          <cell r="D650">
            <v>127</v>
          </cell>
        </row>
        <row r="651">
          <cell r="B651">
            <v>6126</v>
          </cell>
          <cell r="C651" t="str">
            <v>Operador Tratamento Superfícies II</v>
          </cell>
          <cell r="D651">
            <v>97</v>
          </cell>
        </row>
        <row r="652">
          <cell r="B652">
            <v>6278</v>
          </cell>
          <cell r="C652" t="str">
            <v>Operador Tratamento Térmico 1/2 Oficial</v>
          </cell>
          <cell r="D652">
            <v>72</v>
          </cell>
        </row>
        <row r="653">
          <cell r="B653">
            <v>6279</v>
          </cell>
          <cell r="C653" t="str">
            <v>Operador Tratamento Térmico Especializado</v>
          </cell>
          <cell r="D653">
            <v>127</v>
          </cell>
        </row>
        <row r="654">
          <cell r="B654">
            <v>6125</v>
          </cell>
          <cell r="C654" t="str">
            <v>Operador Tratamento Térmico II</v>
          </cell>
          <cell r="D654">
            <v>97</v>
          </cell>
        </row>
        <row r="655">
          <cell r="B655">
            <v>6201</v>
          </cell>
          <cell r="C655" t="str">
            <v>Operador Utilidades I</v>
          </cell>
          <cell r="D655">
            <v>72</v>
          </cell>
        </row>
        <row r="656">
          <cell r="B656">
            <v>6203</v>
          </cell>
          <cell r="C656" t="str">
            <v>Operador Utilidades III</v>
          </cell>
          <cell r="D656">
            <v>127</v>
          </cell>
        </row>
        <row r="657">
          <cell r="B657">
            <v>6202</v>
          </cell>
          <cell r="C657" t="str">
            <v>Operador Utilidades II</v>
          </cell>
          <cell r="D657">
            <v>97</v>
          </cell>
        </row>
        <row r="658">
          <cell r="B658">
            <v>6049</v>
          </cell>
          <cell r="C658" t="str">
            <v>Pedreiro</v>
          </cell>
          <cell r="D658">
            <v>97</v>
          </cell>
        </row>
        <row r="659">
          <cell r="B659">
            <v>6253</v>
          </cell>
          <cell r="C659" t="str">
            <v>Pedreiro Refratário</v>
          </cell>
          <cell r="D659">
            <v>97</v>
          </cell>
        </row>
        <row r="660">
          <cell r="B660">
            <v>5314</v>
          </cell>
          <cell r="C660" t="str">
            <v>Pesquisador Jr.</v>
          </cell>
          <cell r="D660">
            <v>145</v>
          </cell>
        </row>
        <row r="661">
          <cell r="B661">
            <v>5292</v>
          </cell>
          <cell r="C661" t="str">
            <v>Pesquisador Pl.</v>
          </cell>
          <cell r="D661">
            <v>288</v>
          </cell>
        </row>
        <row r="662">
          <cell r="B662">
            <v>5315</v>
          </cell>
          <cell r="C662" t="str">
            <v>Pesquisador Sr.</v>
          </cell>
          <cell r="D662">
            <v>412</v>
          </cell>
        </row>
        <row r="663">
          <cell r="B663">
            <v>6107</v>
          </cell>
          <cell r="C663" t="str">
            <v>Pintor Autos Oficial</v>
          </cell>
          <cell r="D663">
            <v>97</v>
          </cell>
        </row>
        <row r="664">
          <cell r="B664">
            <v>6165</v>
          </cell>
          <cell r="C664" t="str">
            <v>Pintor Industrial</v>
          </cell>
          <cell r="D664">
            <v>97</v>
          </cell>
        </row>
        <row r="665">
          <cell r="B665">
            <v>6140</v>
          </cell>
          <cell r="C665" t="str">
            <v>Pintor Produção I</v>
          </cell>
          <cell r="D665">
            <v>72</v>
          </cell>
        </row>
        <row r="666">
          <cell r="B666">
            <v>6141</v>
          </cell>
          <cell r="C666" t="str">
            <v>Pintor Produção III</v>
          </cell>
          <cell r="D666">
            <v>127</v>
          </cell>
        </row>
        <row r="667">
          <cell r="B667">
            <v>6050</v>
          </cell>
          <cell r="C667" t="str">
            <v>Pintor Produção II</v>
          </cell>
          <cell r="D667">
            <v>97</v>
          </cell>
        </row>
        <row r="668">
          <cell r="B668">
            <v>6174</v>
          </cell>
          <cell r="C668" t="str">
            <v>Plainador Ferramenteiro 1/2 Oficial</v>
          </cell>
          <cell r="D668">
            <v>72</v>
          </cell>
        </row>
        <row r="669">
          <cell r="B669">
            <v>6175</v>
          </cell>
          <cell r="C669" t="str">
            <v>Plainador Ferramenteiro Especializado</v>
          </cell>
          <cell r="D669">
            <v>127</v>
          </cell>
        </row>
        <row r="670">
          <cell r="B670">
            <v>6070</v>
          </cell>
          <cell r="C670" t="str">
            <v>Plainador Ferramenteiro Oficial</v>
          </cell>
          <cell r="D670">
            <v>97</v>
          </cell>
        </row>
        <row r="671">
          <cell r="B671">
            <v>6176</v>
          </cell>
          <cell r="C671" t="str">
            <v>Plainador Manutenção 1/2 Oficial</v>
          </cell>
          <cell r="D671">
            <v>72</v>
          </cell>
        </row>
        <row r="672">
          <cell r="B672">
            <v>6177</v>
          </cell>
          <cell r="C672" t="str">
            <v>Plainador Manutenção Especializado</v>
          </cell>
          <cell r="D672">
            <v>127</v>
          </cell>
        </row>
        <row r="673">
          <cell r="B673">
            <v>6097</v>
          </cell>
          <cell r="C673" t="str">
            <v>Plainador Manutenção Oficial</v>
          </cell>
          <cell r="D673">
            <v>97</v>
          </cell>
        </row>
        <row r="674">
          <cell r="B674">
            <v>5229</v>
          </cell>
          <cell r="C674" t="str">
            <v>Planejador Manutenção Jr.</v>
          </cell>
          <cell r="D674">
            <v>145</v>
          </cell>
        </row>
        <row r="675">
          <cell r="B675">
            <v>5110</v>
          </cell>
          <cell r="C675" t="str">
            <v>Planejador Manutenção Pl.</v>
          </cell>
          <cell r="D675">
            <v>288</v>
          </cell>
        </row>
        <row r="676">
          <cell r="B676">
            <v>5230</v>
          </cell>
          <cell r="C676" t="str">
            <v>Planejador Manutenção Sr.</v>
          </cell>
          <cell r="D676">
            <v>412</v>
          </cell>
        </row>
        <row r="677">
          <cell r="B677">
            <v>6092</v>
          </cell>
          <cell r="C677" t="str">
            <v>Porteiro</v>
          </cell>
          <cell r="D677">
            <v>72</v>
          </cell>
        </row>
        <row r="678">
          <cell r="B678">
            <v>6051</v>
          </cell>
          <cell r="C678" t="str">
            <v>Preparador Máquinas</v>
          </cell>
          <cell r="D678">
            <v>97</v>
          </cell>
        </row>
        <row r="679">
          <cell r="B679">
            <v>6052</v>
          </cell>
          <cell r="C679" t="str">
            <v>Preparador Prensas</v>
          </cell>
          <cell r="D679">
            <v>97</v>
          </cell>
        </row>
        <row r="680">
          <cell r="B680">
            <v>5225</v>
          </cell>
          <cell r="C680" t="str">
            <v>Processista Fabricação Jr.</v>
          </cell>
          <cell r="D680">
            <v>145</v>
          </cell>
        </row>
        <row r="681">
          <cell r="B681">
            <v>5142</v>
          </cell>
          <cell r="C681" t="str">
            <v>Processista Fabricação Pl.</v>
          </cell>
          <cell r="D681">
            <v>288</v>
          </cell>
        </row>
        <row r="682">
          <cell r="B682">
            <v>5226</v>
          </cell>
          <cell r="C682" t="str">
            <v>Processista Fabricação Sr.</v>
          </cell>
          <cell r="D682">
            <v>412</v>
          </cell>
        </row>
        <row r="683">
          <cell r="B683">
            <v>5227</v>
          </cell>
          <cell r="C683" t="str">
            <v>Processista Químico Jr.</v>
          </cell>
          <cell r="D683">
            <v>145</v>
          </cell>
        </row>
        <row r="684">
          <cell r="B684">
            <v>5143</v>
          </cell>
          <cell r="C684" t="str">
            <v>Processista Químico Pl.</v>
          </cell>
          <cell r="D684">
            <v>288</v>
          </cell>
        </row>
        <row r="685">
          <cell r="B685">
            <v>5228</v>
          </cell>
          <cell r="C685" t="str">
            <v>Processista Químico Sr.</v>
          </cell>
          <cell r="D685">
            <v>412</v>
          </cell>
        </row>
        <row r="686">
          <cell r="B686">
            <v>5159</v>
          </cell>
          <cell r="C686" t="str">
            <v>Programador CNC Jr.</v>
          </cell>
          <cell r="D686">
            <v>145</v>
          </cell>
        </row>
        <row r="687">
          <cell r="B687">
            <v>5160</v>
          </cell>
          <cell r="C687" t="str">
            <v>Programador CNC Pl.</v>
          </cell>
          <cell r="D687">
            <v>288</v>
          </cell>
        </row>
        <row r="688">
          <cell r="B688">
            <v>5161</v>
          </cell>
          <cell r="C688" t="str">
            <v>Programador CNC Sr.</v>
          </cell>
          <cell r="D688">
            <v>412</v>
          </cell>
        </row>
        <row r="689">
          <cell r="B689">
            <v>5071</v>
          </cell>
          <cell r="C689" t="str">
            <v>Programador Computador Jr.</v>
          </cell>
          <cell r="D689">
            <v>145</v>
          </cell>
        </row>
        <row r="690">
          <cell r="B690">
            <v>5022</v>
          </cell>
          <cell r="C690" t="str">
            <v>Programador Computador Pl.</v>
          </cell>
          <cell r="D690">
            <v>288</v>
          </cell>
        </row>
        <row r="691">
          <cell r="B691">
            <v>5072</v>
          </cell>
          <cell r="C691" t="str">
            <v>Programador Computador Sr.</v>
          </cell>
          <cell r="D691">
            <v>412</v>
          </cell>
        </row>
        <row r="692">
          <cell r="B692">
            <v>5274</v>
          </cell>
          <cell r="C692" t="str">
            <v>Programador Home Page</v>
          </cell>
          <cell r="D692">
            <v>145</v>
          </cell>
        </row>
        <row r="693">
          <cell r="B693">
            <v>5179</v>
          </cell>
          <cell r="C693" t="str">
            <v>Programador Produção Jr.</v>
          </cell>
          <cell r="D693">
            <v>145</v>
          </cell>
        </row>
        <row r="694">
          <cell r="B694">
            <v>5023</v>
          </cell>
          <cell r="C694" t="str">
            <v>Programador Produção Pl.</v>
          </cell>
          <cell r="D694">
            <v>288</v>
          </cell>
        </row>
        <row r="695">
          <cell r="B695">
            <v>5180</v>
          </cell>
          <cell r="C695" t="str">
            <v>Programador Produção Sr.</v>
          </cell>
          <cell r="D695">
            <v>412</v>
          </cell>
        </row>
        <row r="696">
          <cell r="B696">
            <v>5163</v>
          </cell>
          <cell r="C696" t="str">
            <v>Projetista Jr.</v>
          </cell>
          <cell r="D696">
            <v>145</v>
          </cell>
        </row>
        <row r="697">
          <cell r="B697">
            <v>5024</v>
          </cell>
          <cell r="C697" t="str">
            <v>Projetista Pl.</v>
          </cell>
          <cell r="D697">
            <v>288</v>
          </cell>
        </row>
        <row r="698">
          <cell r="B698">
            <v>5164</v>
          </cell>
          <cell r="C698" t="str">
            <v>Projetista Sr.</v>
          </cell>
          <cell r="D698">
            <v>412</v>
          </cell>
        </row>
        <row r="699">
          <cell r="B699">
            <v>5334</v>
          </cell>
          <cell r="C699" t="str">
            <v>Promotor Técnico Vendas Jr.</v>
          </cell>
          <cell r="D699">
            <v>145</v>
          </cell>
        </row>
        <row r="700">
          <cell r="B700">
            <v>5333</v>
          </cell>
          <cell r="C700" t="str">
            <v>Promotor Técnico Vendas Pl.</v>
          </cell>
          <cell r="D700">
            <v>288</v>
          </cell>
        </row>
        <row r="701">
          <cell r="B701">
            <v>5332</v>
          </cell>
          <cell r="C701" t="str">
            <v>Promotor Técnico Vendas Sr.</v>
          </cell>
          <cell r="D701">
            <v>412</v>
          </cell>
        </row>
        <row r="702">
          <cell r="B702">
            <v>5241</v>
          </cell>
          <cell r="C702" t="str">
            <v>Promotor Vendas Jr.</v>
          </cell>
          <cell r="D702">
            <v>145</v>
          </cell>
        </row>
        <row r="703">
          <cell r="B703">
            <v>5111</v>
          </cell>
          <cell r="C703" t="str">
            <v>Promotor Vendas Pl.</v>
          </cell>
          <cell r="D703">
            <v>288</v>
          </cell>
        </row>
        <row r="704">
          <cell r="B704">
            <v>5242</v>
          </cell>
          <cell r="C704" t="str">
            <v>Promotor Vendas Sr.</v>
          </cell>
          <cell r="D704">
            <v>412</v>
          </cell>
        </row>
        <row r="705">
          <cell r="B705">
            <v>5212</v>
          </cell>
          <cell r="C705" t="str">
            <v>Propagandista Jr.</v>
          </cell>
          <cell r="D705">
            <v>145</v>
          </cell>
        </row>
        <row r="706">
          <cell r="B706">
            <v>5188</v>
          </cell>
          <cell r="C706" t="str">
            <v>Propagandista Pl.</v>
          </cell>
          <cell r="D706">
            <v>288</v>
          </cell>
        </row>
        <row r="707">
          <cell r="B707">
            <v>5213</v>
          </cell>
          <cell r="C707" t="str">
            <v>Propagandista Sr.</v>
          </cell>
          <cell r="D707">
            <v>412</v>
          </cell>
        </row>
        <row r="708">
          <cell r="B708">
            <v>3095</v>
          </cell>
          <cell r="C708" t="str">
            <v>Químico Jr.</v>
          </cell>
          <cell r="D708">
            <v>145</v>
          </cell>
        </row>
        <row r="709">
          <cell r="B709">
            <v>3094</v>
          </cell>
          <cell r="C709" t="str">
            <v>Químico Pl.</v>
          </cell>
          <cell r="D709">
            <v>288</v>
          </cell>
        </row>
        <row r="710">
          <cell r="B710">
            <v>3096</v>
          </cell>
          <cell r="C710" t="str">
            <v>Químico Sr.</v>
          </cell>
          <cell r="D710">
            <v>412</v>
          </cell>
        </row>
        <row r="711">
          <cell r="B711">
            <v>6195</v>
          </cell>
          <cell r="C711" t="str">
            <v>Rebarbador</v>
          </cell>
          <cell r="D711">
            <v>72</v>
          </cell>
        </row>
        <row r="712">
          <cell r="B712">
            <v>6095</v>
          </cell>
          <cell r="C712" t="str">
            <v>Recepcionista</v>
          </cell>
          <cell r="D712">
            <v>72</v>
          </cell>
        </row>
        <row r="713">
          <cell r="B713">
            <v>6144</v>
          </cell>
          <cell r="C713" t="str">
            <v>Retificador Ferramenteiro 1/2 Oficial</v>
          </cell>
          <cell r="D713">
            <v>72</v>
          </cell>
        </row>
        <row r="714">
          <cell r="B714">
            <v>6145</v>
          </cell>
          <cell r="C714" t="str">
            <v>Retificador Ferramenteiro Especializado</v>
          </cell>
          <cell r="D714">
            <v>127</v>
          </cell>
        </row>
        <row r="715">
          <cell r="B715">
            <v>6105</v>
          </cell>
          <cell r="C715" t="str">
            <v>Retificador Ferramenteiro Oficial</v>
          </cell>
          <cell r="D715">
            <v>97</v>
          </cell>
        </row>
        <row r="716">
          <cell r="B716">
            <v>6178</v>
          </cell>
          <cell r="C716" t="str">
            <v>Retificador Manutenção 1/2 Oficial</v>
          </cell>
          <cell r="D716">
            <v>72</v>
          </cell>
        </row>
        <row r="717">
          <cell r="B717">
            <v>6179</v>
          </cell>
          <cell r="C717" t="str">
            <v>Retificador Manutenção Especializado</v>
          </cell>
          <cell r="D717">
            <v>127</v>
          </cell>
        </row>
        <row r="718">
          <cell r="B718">
            <v>6094</v>
          </cell>
          <cell r="C718" t="str">
            <v>Retificador Manutenção Oficial</v>
          </cell>
          <cell r="D718">
            <v>97</v>
          </cell>
        </row>
        <row r="719">
          <cell r="B719">
            <v>5113</v>
          </cell>
          <cell r="C719" t="str">
            <v>Secretária Diretoria Bilingüe</v>
          </cell>
          <cell r="D719">
            <v>412</v>
          </cell>
        </row>
        <row r="720">
          <cell r="B720">
            <v>5081</v>
          </cell>
          <cell r="C720" t="str">
            <v>Secretária Diretoria Português</v>
          </cell>
          <cell r="D720">
            <v>412</v>
          </cell>
        </row>
        <row r="721">
          <cell r="B721">
            <v>5114</v>
          </cell>
          <cell r="C721" t="str">
            <v>Secretária Gerência Bilingüe</v>
          </cell>
          <cell r="D721">
            <v>307</v>
          </cell>
        </row>
        <row r="722">
          <cell r="B722">
            <v>5125</v>
          </cell>
          <cell r="C722" t="str">
            <v>Secretária Gerência Português</v>
          </cell>
          <cell r="D722">
            <v>235</v>
          </cell>
        </row>
        <row r="723">
          <cell r="B723">
            <v>5082</v>
          </cell>
          <cell r="C723" t="str">
            <v>Secretária Português Jr.</v>
          </cell>
          <cell r="D723">
            <v>145</v>
          </cell>
        </row>
        <row r="724">
          <cell r="B724">
            <v>5025</v>
          </cell>
          <cell r="C724" t="str">
            <v>Secretária Português Pl.</v>
          </cell>
          <cell r="D724">
            <v>288</v>
          </cell>
        </row>
        <row r="725">
          <cell r="B725">
            <v>5121</v>
          </cell>
          <cell r="C725" t="str">
            <v>Secretária Português Sr.</v>
          </cell>
          <cell r="D725">
            <v>412</v>
          </cell>
        </row>
        <row r="726">
          <cell r="B726">
            <v>5116</v>
          </cell>
          <cell r="C726" t="str">
            <v>Secretária Presidência</v>
          </cell>
          <cell r="D726">
            <v>893</v>
          </cell>
        </row>
        <row r="727">
          <cell r="B727">
            <v>5130</v>
          </cell>
          <cell r="C727" t="str">
            <v>Selecionador Pessoal</v>
          </cell>
          <cell r="D727">
            <v>288</v>
          </cell>
        </row>
        <row r="728">
          <cell r="B728">
            <v>6147</v>
          </cell>
          <cell r="C728" t="str">
            <v>Serralheiro I</v>
          </cell>
          <cell r="D728">
            <v>72</v>
          </cell>
        </row>
        <row r="729">
          <cell r="B729">
            <v>6146</v>
          </cell>
          <cell r="C729" t="str">
            <v>Serralheiro III</v>
          </cell>
          <cell r="D729">
            <v>127</v>
          </cell>
        </row>
        <row r="730">
          <cell r="B730">
            <v>6148</v>
          </cell>
          <cell r="C730" t="str">
            <v>Serralheiro II</v>
          </cell>
          <cell r="D730">
            <v>97</v>
          </cell>
        </row>
        <row r="731">
          <cell r="B731">
            <v>6093</v>
          </cell>
          <cell r="C731" t="str">
            <v>Servente Pedreiro</v>
          </cell>
          <cell r="D731">
            <v>72</v>
          </cell>
        </row>
        <row r="732">
          <cell r="B732">
            <v>6180</v>
          </cell>
          <cell r="C732" t="str">
            <v>Soldador Manutenção 1/2 Oficial</v>
          </cell>
          <cell r="D732">
            <v>72</v>
          </cell>
        </row>
        <row r="733">
          <cell r="B733">
            <v>6181</v>
          </cell>
          <cell r="C733" t="str">
            <v>Soldador Manutenção Especializado</v>
          </cell>
          <cell r="D733">
            <v>127</v>
          </cell>
        </row>
        <row r="734">
          <cell r="B734">
            <v>6053</v>
          </cell>
          <cell r="C734" t="str">
            <v>Soldador Manutenção Oficial</v>
          </cell>
          <cell r="D734">
            <v>97</v>
          </cell>
        </row>
        <row r="735">
          <cell r="B735">
            <v>6149</v>
          </cell>
          <cell r="C735" t="str">
            <v>Soldador Produção I</v>
          </cell>
          <cell r="D735">
            <v>72</v>
          </cell>
        </row>
        <row r="736">
          <cell r="B736">
            <v>6150</v>
          </cell>
          <cell r="C736" t="str">
            <v>Soldador Produção III</v>
          </cell>
          <cell r="D736">
            <v>127</v>
          </cell>
        </row>
        <row r="737">
          <cell r="B737">
            <v>6054</v>
          </cell>
          <cell r="C737" t="str">
            <v>Soldador Produção II</v>
          </cell>
          <cell r="D737">
            <v>97</v>
          </cell>
        </row>
        <row r="738">
          <cell r="B738">
            <v>5223</v>
          </cell>
          <cell r="C738" t="str">
            <v>Técnico Edificações Jr.</v>
          </cell>
          <cell r="D738">
            <v>119</v>
          </cell>
        </row>
        <row r="739">
          <cell r="B739">
            <v>5109</v>
          </cell>
          <cell r="C739" t="str">
            <v>Técnico Edificações Pl.</v>
          </cell>
          <cell r="D739">
            <v>164</v>
          </cell>
        </row>
        <row r="740">
          <cell r="B740">
            <v>5224</v>
          </cell>
          <cell r="C740" t="str">
            <v>Técnico Edificações Sr.</v>
          </cell>
          <cell r="D740">
            <v>215</v>
          </cell>
        </row>
        <row r="741">
          <cell r="B741">
            <v>5169</v>
          </cell>
          <cell r="C741" t="str">
            <v>Técnico Elétrico-Eletrônico Jr.</v>
          </cell>
          <cell r="D741">
            <v>119</v>
          </cell>
        </row>
        <row r="742">
          <cell r="B742">
            <v>5118</v>
          </cell>
          <cell r="C742" t="str">
            <v>Técnico Elétrico-Eletrônico Pl.</v>
          </cell>
          <cell r="D742">
            <v>164</v>
          </cell>
        </row>
        <row r="743">
          <cell r="B743">
            <v>5170</v>
          </cell>
          <cell r="C743" t="str">
            <v>Técnico Elétrico-Eletrônico Sr.</v>
          </cell>
          <cell r="D743">
            <v>215</v>
          </cell>
        </row>
        <row r="744">
          <cell r="B744">
            <v>5183</v>
          </cell>
          <cell r="C744" t="str">
            <v>Técnico Enfermagem</v>
          </cell>
          <cell r="D744">
            <v>164</v>
          </cell>
        </row>
        <row r="745">
          <cell r="B745">
            <v>5328</v>
          </cell>
          <cell r="C745" t="str">
            <v>Técnico Garantia e Controle Qualidade Jr.</v>
          </cell>
          <cell r="D745">
            <v>119</v>
          </cell>
        </row>
        <row r="746">
          <cell r="B746">
            <v>5337</v>
          </cell>
          <cell r="C746" t="str">
            <v>Técnico Garantia e Controle Qualidade Pl.</v>
          </cell>
          <cell r="D746">
            <v>164</v>
          </cell>
        </row>
        <row r="747">
          <cell r="B747">
            <v>5338</v>
          </cell>
          <cell r="C747" t="str">
            <v>Técnico Garantia e Controle Qualidade Sr.</v>
          </cell>
          <cell r="D747">
            <v>215</v>
          </cell>
        </row>
        <row r="748">
          <cell r="B748">
            <v>5316</v>
          </cell>
          <cell r="C748" t="str">
            <v>Técnico Instalações Jr.</v>
          </cell>
          <cell r="D748">
            <v>119</v>
          </cell>
        </row>
        <row r="749">
          <cell r="B749">
            <v>5291</v>
          </cell>
          <cell r="C749" t="str">
            <v>Técnico Instalações Pl.</v>
          </cell>
          <cell r="D749">
            <v>164</v>
          </cell>
        </row>
        <row r="750">
          <cell r="B750">
            <v>5317</v>
          </cell>
          <cell r="C750" t="str">
            <v>Técnico Instalações Sr.</v>
          </cell>
          <cell r="D750">
            <v>215</v>
          </cell>
        </row>
        <row r="751">
          <cell r="B751">
            <v>5184</v>
          </cell>
          <cell r="C751" t="str">
            <v>Técnico Laboratório Jr.</v>
          </cell>
          <cell r="D751">
            <v>119</v>
          </cell>
        </row>
        <row r="752">
          <cell r="B752">
            <v>5171</v>
          </cell>
          <cell r="C752" t="str">
            <v>Técnico Laboratório Pl.</v>
          </cell>
          <cell r="D752">
            <v>164</v>
          </cell>
        </row>
        <row r="753">
          <cell r="B753">
            <v>5185</v>
          </cell>
          <cell r="C753" t="str">
            <v>Técnico Laboratório Sr.</v>
          </cell>
          <cell r="D753">
            <v>215</v>
          </cell>
        </row>
        <row r="754">
          <cell r="B754">
            <v>5172</v>
          </cell>
          <cell r="C754" t="str">
            <v>Técnico Manutenção Jr.</v>
          </cell>
          <cell r="D754">
            <v>119</v>
          </cell>
        </row>
        <row r="755">
          <cell r="B755">
            <v>5173</v>
          </cell>
          <cell r="C755" t="str">
            <v>Técnico Manutenção Pl.</v>
          </cell>
          <cell r="D755">
            <v>164</v>
          </cell>
        </row>
        <row r="756">
          <cell r="B756">
            <v>5174</v>
          </cell>
          <cell r="C756" t="str">
            <v>Técnico Manutenção Sr.</v>
          </cell>
          <cell r="D756">
            <v>215</v>
          </cell>
        </row>
        <row r="757">
          <cell r="B757">
            <v>5175</v>
          </cell>
          <cell r="C757" t="str">
            <v>Analista Processos Jr.</v>
          </cell>
          <cell r="D757">
            <v>119</v>
          </cell>
        </row>
        <row r="758">
          <cell r="B758">
            <v>5119</v>
          </cell>
          <cell r="C758" t="str">
            <v>Analista Processos Pl.</v>
          </cell>
          <cell r="D758">
            <v>164</v>
          </cell>
        </row>
        <row r="759">
          <cell r="B759">
            <v>5176</v>
          </cell>
          <cell r="C759" t="str">
            <v>Analista Processos Sr.</v>
          </cell>
          <cell r="D759">
            <v>215</v>
          </cell>
        </row>
        <row r="760">
          <cell r="B760">
            <v>5177</v>
          </cell>
          <cell r="C760" t="str">
            <v>Técnico Químico Jr.</v>
          </cell>
          <cell r="D760">
            <v>119</v>
          </cell>
        </row>
        <row r="761">
          <cell r="B761">
            <v>5120</v>
          </cell>
          <cell r="C761" t="str">
            <v>Técnico Químico Pl.</v>
          </cell>
          <cell r="D761">
            <v>164</v>
          </cell>
        </row>
        <row r="762">
          <cell r="B762">
            <v>5178</v>
          </cell>
          <cell r="C762" t="str">
            <v>Técnico Químico Sr.</v>
          </cell>
          <cell r="D762">
            <v>215</v>
          </cell>
        </row>
        <row r="763">
          <cell r="B763">
            <v>5073</v>
          </cell>
          <cell r="C763" t="str">
            <v>Técnico Segurança Trabalho Jr.</v>
          </cell>
          <cell r="D763">
            <v>119</v>
          </cell>
        </row>
        <row r="764">
          <cell r="B764">
            <v>5026</v>
          </cell>
          <cell r="C764" t="str">
            <v>Técnico Segurança Trabalho Pl.</v>
          </cell>
          <cell r="D764">
            <v>164</v>
          </cell>
        </row>
        <row r="765">
          <cell r="B765">
            <v>5074</v>
          </cell>
          <cell r="C765" t="str">
            <v>Técnico Segurança Trabalho Sr.</v>
          </cell>
          <cell r="D765">
            <v>215</v>
          </cell>
        </row>
        <row r="766">
          <cell r="B766">
            <v>6055</v>
          </cell>
          <cell r="C766" t="str">
            <v>Telefonista</v>
          </cell>
          <cell r="D766">
            <v>97</v>
          </cell>
        </row>
        <row r="767">
          <cell r="B767">
            <v>6057</v>
          </cell>
          <cell r="C767" t="str">
            <v>Torneiro Ferramenteiro 1/2 Oficial</v>
          </cell>
          <cell r="D767">
            <v>72</v>
          </cell>
        </row>
        <row r="768">
          <cell r="B768">
            <v>6065</v>
          </cell>
          <cell r="C768" t="str">
            <v>Torneiro Ferramenteiro Especializado</v>
          </cell>
          <cell r="D768">
            <v>127</v>
          </cell>
        </row>
        <row r="769">
          <cell r="B769">
            <v>6056</v>
          </cell>
          <cell r="C769" t="str">
            <v>Torneiro Ferramenteiro Oficial</v>
          </cell>
          <cell r="D769">
            <v>97</v>
          </cell>
        </row>
        <row r="770">
          <cell r="B770">
            <v>6059</v>
          </cell>
          <cell r="C770" t="str">
            <v>Torneiro Mecânico 1/2 Oficial</v>
          </cell>
          <cell r="D770">
            <v>72</v>
          </cell>
        </row>
        <row r="771">
          <cell r="B771">
            <v>6064</v>
          </cell>
          <cell r="C771" t="str">
            <v>Torneiro Mecânico Especializado</v>
          </cell>
          <cell r="D771">
            <v>127</v>
          </cell>
        </row>
        <row r="772">
          <cell r="B772">
            <v>6058</v>
          </cell>
          <cell r="C772" t="str">
            <v>Torneiro Mecânico Oficial</v>
          </cell>
          <cell r="D772">
            <v>97</v>
          </cell>
        </row>
        <row r="773">
          <cell r="B773">
            <v>6151</v>
          </cell>
          <cell r="C773" t="str">
            <v>Torneiro Vertical 1/2 Oficial</v>
          </cell>
          <cell r="D773">
            <v>72</v>
          </cell>
        </row>
        <row r="774">
          <cell r="B774">
            <v>6153</v>
          </cell>
          <cell r="C774" t="str">
            <v>Torneiro Vertical Especializado</v>
          </cell>
          <cell r="D774">
            <v>127</v>
          </cell>
        </row>
        <row r="775">
          <cell r="B775">
            <v>6152</v>
          </cell>
          <cell r="C775" t="str">
            <v>Torneiro Vertical Oficial</v>
          </cell>
          <cell r="D775">
            <v>97</v>
          </cell>
        </row>
        <row r="776">
          <cell r="B776">
            <v>5204</v>
          </cell>
          <cell r="C776" t="str">
            <v>Vendedor Interno Jr.</v>
          </cell>
          <cell r="D776">
            <v>145</v>
          </cell>
        </row>
        <row r="777">
          <cell r="B777">
            <v>5205</v>
          </cell>
          <cell r="C777" t="str">
            <v>Vendedor Interno Pl.</v>
          </cell>
          <cell r="D777">
            <v>288</v>
          </cell>
        </row>
        <row r="778">
          <cell r="B778">
            <v>5206</v>
          </cell>
          <cell r="C778" t="str">
            <v>Vendedor Interno Sr.</v>
          </cell>
          <cell r="D778">
            <v>412</v>
          </cell>
        </row>
        <row r="779">
          <cell r="B779">
            <v>5079</v>
          </cell>
          <cell r="C779" t="str">
            <v>Vendedor Jr.</v>
          </cell>
          <cell r="D779">
            <v>145</v>
          </cell>
        </row>
        <row r="780">
          <cell r="B780">
            <v>5141</v>
          </cell>
          <cell r="C780" t="str">
            <v>Vendedor Pl.</v>
          </cell>
          <cell r="D780">
            <v>288</v>
          </cell>
        </row>
        <row r="781">
          <cell r="B781">
            <v>5080</v>
          </cell>
          <cell r="C781" t="str">
            <v>Vendedor Sr.</v>
          </cell>
          <cell r="D781">
            <v>412</v>
          </cell>
        </row>
        <row r="782">
          <cell r="B782">
            <v>5077</v>
          </cell>
          <cell r="C782" t="str">
            <v>Vendedor Técnico Jr.</v>
          </cell>
          <cell r="D782">
            <v>145</v>
          </cell>
        </row>
        <row r="783">
          <cell r="B783">
            <v>5122</v>
          </cell>
          <cell r="C783" t="str">
            <v>Vendedor Técnico Pl.</v>
          </cell>
          <cell r="D783">
            <v>288</v>
          </cell>
        </row>
        <row r="784">
          <cell r="B784">
            <v>5078</v>
          </cell>
          <cell r="C784" t="str">
            <v>Vendedor Técnico Sr.</v>
          </cell>
          <cell r="D784">
            <v>412</v>
          </cell>
        </row>
        <row r="785">
          <cell r="B785">
            <v>6060</v>
          </cell>
          <cell r="C785" t="str">
            <v>Vigia</v>
          </cell>
          <cell r="D785">
            <v>97</v>
          </cell>
        </row>
        <row r="786">
          <cell r="B786">
            <v>6213</v>
          </cell>
          <cell r="C786" t="str">
            <v>Xaropeiro I</v>
          </cell>
          <cell r="D786">
            <v>72</v>
          </cell>
        </row>
        <row r="787">
          <cell r="B787">
            <v>6212</v>
          </cell>
          <cell r="C787" t="str">
            <v>Xaropeiro III</v>
          </cell>
          <cell r="D787">
            <v>127</v>
          </cell>
        </row>
        <row r="788">
          <cell r="B788">
            <v>6211</v>
          </cell>
          <cell r="C788" t="str">
            <v>Xaropeiro II</v>
          </cell>
          <cell r="D788">
            <v>97</v>
          </cell>
        </row>
        <row r="789">
          <cell r="B789">
            <v>5250</v>
          </cell>
          <cell r="C789" t="e">
            <v>#N/A</v>
          </cell>
          <cell r="D789">
            <v>196</v>
          </cell>
        </row>
        <row r="790">
          <cell r="B790">
            <v>6186</v>
          </cell>
          <cell r="C790" t="e">
            <v>#N/A</v>
          </cell>
          <cell r="D790">
            <v>114</v>
          </cell>
        </row>
      </sheetData>
      <sheetData sheetId="2">
        <row r="3">
          <cell r="B3" t="str">
            <v>Administrador Banco de Dados Jr</v>
          </cell>
          <cell r="C3">
            <v>5345</v>
          </cell>
          <cell r="D3">
            <v>2349.92</v>
          </cell>
          <cell r="E3">
            <v>2577.862154296875</v>
          </cell>
        </row>
        <row r="4">
          <cell r="B4" t="str">
            <v>Administrador Banco de Dados Pl</v>
          </cell>
          <cell r="C4">
            <v>5346</v>
          </cell>
          <cell r="D4">
            <v>3070.92</v>
          </cell>
          <cell r="E4">
            <v>3368.799154296875</v>
          </cell>
        </row>
        <row r="5">
          <cell r="B5" t="str">
            <v>Administrador Banco de Dados Sr</v>
          </cell>
          <cell r="C5">
            <v>5347</v>
          </cell>
          <cell r="D5">
            <v>4898.14</v>
          </cell>
          <cell r="E5">
            <v>5338.972749023438</v>
          </cell>
        </row>
        <row r="6">
          <cell r="B6" t="str">
            <v>Administrador Rede Jr</v>
          </cell>
          <cell r="C6">
            <v>5348</v>
          </cell>
          <cell r="D6">
            <v>2234.56</v>
          </cell>
          <cell r="E6">
            <v>2451.312384277344</v>
          </cell>
        </row>
        <row r="7">
          <cell r="B7" t="str">
            <v>Administrador Rede Pl</v>
          </cell>
          <cell r="C7">
            <v>5349</v>
          </cell>
          <cell r="D7">
            <v>2953.5</v>
          </cell>
          <cell r="E7">
            <v>3239.9895</v>
          </cell>
        </row>
        <row r="8">
          <cell r="B8" t="str">
            <v>Administrador Rede Sr</v>
          </cell>
          <cell r="C8">
            <v>5350</v>
          </cell>
          <cell r="D8">
            <v>4682.87</v>
          </cell>
          <cell r="E8">
            <v>5104.3284277343755</v>
          </cell>
        </row>
        <row r="9">
          <cell r="B9" t="str">
            <v>Advogado Jr</v>
          </cell>
          <cell r="C9">
            <v>3130</v>
          </cell>
          <cell r="D9">
            <v>2187.17</v>
          </cell>
          <cell r="E9">
            <v>2399.325404296875</v>
          </cell>
        </row>
        <row r="10">
          <cell r="B10" t="str">
            <v>Advogado Pl</v>
          </cell>
          <cell r="C10">
            <v>3034</v>
          </cell>
          <cell r="D10">
            <v>2920.76</v>
          </cell>
          <cell r="E10">
            <v>3204.0737307128907</v>
          </cell>
        </row>
        <row r="11">
          <cell r="B11" t="str">
            <v>Advogado Sr</v>
          </cell>
          <cell r="C11">
            <v>3131</v>
          </cell>
          <cell r="D11">
            <v>4085.99</v>
          </cell>
          <cell r="E11">
            <v>4453.729089355469</v>
          </cell>
        </row>
        <row r="12">
          <cell r="B12" t="str">
            <v>Afiador Ferramentas 1/2 Oficial</v>
          </cell>
          <cell r="C12">
            <v>6240</v>
          </cell>
          <cell r="D12">
            <v>853.33</v>
          </cell>
          <cell r="E12">
            <v>921.5964184570313</v>
          </cell>
        </row>
        <row r="13">
          <cell r="B13" t="str">
            <v>Afiador Ferramentas Especializado</v>
          </cell>
          <cell r="C13">
            <v>6241</v>
          </cell>
          <cell r="D13">
            <v>1806.08</v>
          </cell>
          <cell r="E13">
            <v>1950.5663525390626</v>
          </cell>
        </row>
        <row r="14">
          <cell r="B14" t="str">
            <v>Afiador Ferramentas Oficial</v>
          </cell>
          <cell r="C14">
            <v>6076</v>
          </cell>
          <cell r="D14">
            <v>1499.14</v>
          </cell>
          <cell r="E14">
            <v>1619.0712158203125</v>
          </cell>
        </row>
        <row r="15">
          <cell r="B15" t="str">
            <v>Ajustador Ferramenteiro 1/2 Oficial</v>
          </cell>
          <cell r="C15">
            <v>6182</v>
          </cell>
          <cell r="D15">
            <v>1018.13</v>
          </cell>
          <cell r="E15">
            <v>1099.5804052734375</v>
          </cell>
        </row>
        <row r="16">
          <cell r="B16" t="str">
            <v>Ajustador Ferramenteiro Especializado</v>
          </cell>
          <cell r="C16">
            <v>6183</v>
          </cell>
          <cell r="D16">
            <v>1816.38</v>
          </cell>
          <cell r="E16">
            <v>1961.6904052734376</v>
          </cell>
        </row>
        <row r="17">
          <cell r="B17" t="str">
            <v>Ajustador Ferramenteiro Oficial</v>
          </cell>
          <cell r="C17">
            <v>6077</v>
          </cell>
          <cell r="D17">
            <v>1535.19</v>
          </cell>
          <cell r="E17">
            <v>1658.00513671875</v>
          </cell>
        </row>
        <row r="18">
          <cell r="B18" t="str">
            <v>Ajustador Mecânico 1/2 Oficial</v>
          </cell>
          <cell r="C18">
            <v>6184</v>
          </cell>
          <cell r="D18">
            <v>765.78</v>
          </cell>
          <cell r="E18">
            <v>827.0424316406251</v>
          </cell>
        </row>
        <row r="19">
          <cell r="B19" t="str">
            <v>Ajustador Mecânico Especializado</v>
          </cell>
          <cell r="C19">
            <v>6185</v>
          </cell>
          <cell r="D19">
            <v>1841.1</v>
          </cell>
          <cell r="E19">
            <v>1988.3879736328126</v>
          </cell>
        </row>
        <row r="20">
          <cell r="B20" t="str">
            <v>Ajustador Mecânico Oficial</v>
          </cell>
          <cell r="C20">
            <v>6110</v>
          </cell>
          <cell r="D20">
            <v>1420.86</v>
          </cell>
          <cell r="E20">
            <v>1534.5287841796876</v>
          </cell>
        </row>
        <row r="21">
          <cell r="B21" t="str">
            <v>Alimentador Linha Produção</v>
          </cell>
          <cell r="C21">
            <v>6197</v>
          </cell>
          <cell r="D21">
            <v>948.09</v>
          </cell>
          <cell r="E21">
            <v>1022.0410489501954</v>
          </cell>
        </row>
        <row r="22">
          <cell r="B22" t="str">
            <v>Almoxarife 1/2 Oficial</v>
          </cell>
          <cell r="C22">
            <v>6242</v>
          </cell>
          <cell r="D22">
            <v>685.44</v>
          </cell>
          <cell r="E22">
            <v>737.5334426269532</v>
          </cell>
        </row>
        <row r="23">
          <cell r="B23" t="str">
            <v>Almoxarife Especializado</v>
          </cell>
          <cell r="C23">
            <v>6243</v>
          </cell>
          <cell r="D23">
            <v>1523.86</v>
          </cell>
          <cell r="E23">
            <v>1639.6733442382813</v>
          </cell>
        </row>
        <row r="24">
          <cell r="B24" t="str">
            <v>Almoxarife Ferramentas</v>
          </cell>
          <cell r="C24">
            <v>6073</v>
          </cell>
          <cell r="D24">
            <v>1140.7</v>
          </cell>
          <cell r="E24">
            <v>1227.3931474609376</v>
          </cell>
        </row>
        <row r="25">
          <cell r="B25" t="str">
            <v>Almoxarife Oficial</v>
          </cell>
          <cell r="C25">
            <v>6009</v>
          </cell>
          <cell r="D25">
            <v>1031.52</v>
          </cell>
          <cell r="E25">
            <v>1109.915541015625</v>
          </cell>
        </row>
        <row r="26">
          <cell r="B26" t="str">
            <v>Analista Administração Pessoal Jr</v>
          </cell>
          <cell r="C26">
            <v>5237</v>
          </cell>
          <cell r="D26">
            <v>1332.28</v>
          </cell>
          <cell r="E26">
            <v>1461.5111921386717</v>
          </cell>
        </row>
        <row r="27">
          <cell r="B27" t="str">
            <v>Analista Administração Pessoal Pl</v>
          </cell>
          <cell r="C27">
            <v>5238</v>
          </cell>
          <cell r="D27">
            <v>1781.36</v>
          </cell>
          <cell r="E27">
            <v>1954.151903930664</v>
          </cell>
        </row>
        <row r="28">
          <cell r="B28" t="str">
            <v>Analista Administração Pessoal Sr</v>
          </cell>
          <cell r="C28">
            <v>5239</v>
          </cell>
          <cell r="D28">
            <v>2744.41</v>
          </cell>
          <cell r="E28">
            <v>2991.406804199219</v>
          </cell>
        </row>
        <row r="29">
          <cell r="B29" t="str">
            <v>Analista Administração Vendas Jr</v>
          </cell>
          <cell r="C29">
            <v>5035</v>
          </cell>
          <cell r="D29">
            <v>1347.73</v>
          </cell>
          <cell r="E29">
            <v>1478.4597885742187</v>
          </cell>
        </row>
        <row r="30">
          <cell r="B30" t="str">
            <v>Analista Administração Vendas Pl</v>
          </cell>
          <cell r="C30">
            <v>5003</v>
          </cell>
          <cell r="D30">
            <v>1786.51</v>
          </cell>
          <cell r="E30">
            <v>1959.8014807128907</v>
          </cell>
        </row>
        <row r="31">
          <cell r="B31" t="str">
            <v>Analista Administração Vendas Sr</v>
          </cell>
          <cell r="C31">
            <v>5036</v>
          </cell>
          <cell r="D31">
            <v>2854.62</v>
          </cell>
          <cell r="E31">
            <v>3111.535927734375</v>
          </cell>
        </row>
        <row r="32">
          <cell r="B32" t="str">
            <v>Analista Atendimento Cliente Jr</v>
          </cell>
          <cell r="C32">
            <v>5308</v>
          </cell>
          <cell r="D32">
            <v>869.81</v>
          </cell>
          <cell r="E32">
            <v>954.1815673217773</v>
          </cell>
        </row>
        <row r="33">
          <cell r="B33" t="str">
            <v>Analista Atendimento Cliente Pl</v>
          </cell>
          <cell r="C33">
            <v>5214</v>
          </cell>
          <cell r="D33">
            <v>1200.44</v>
          </cell>
          <cell r="E33">
            <v>1316.8826157226563</v>
          </cell>
        </row>
        <row r="34">
          <cell r="B34" t="str">
            <v>Analista Atendimento Cliente Sr</v>
          </cell>
          <cell r="C34">
            <v>5309</v>
          </cell>
          <cell r="D34">
            <v>1647.46</v>
          </cell>
          <cell r="E34">
            <v>1795.7313574218751</v>
          </cell>
        </row>
        <row r="35">
          <cell r="B35" t="str">
            <v>Analista Contábil Jr</v>
          </cell>
          <cell r="C35">
            <v>5031</v>
          </cell>
          <cell r="D35">
            <v>1426.01</v>
          </cell>
          <cell r="E35">
            <v>1564.3329807128905</v>
          </cell>
        </row>
        <row r="36">
          <cell r="B36" t="str">
            <v>Analista Contábil Pl</v>
          </cell>
          <cell r="C36">
            <v>5002</v>
          </cell>
          <cell r="D36">
            <v>2015.17</v>
          </cell>
          <cell r="E36">
            <v>2210.6415382080077</v>
          </cell>
        </row>
        <row r="37">
          <cell r="B37" t="str">
            <v>Analista Contábil Sr</v>
          </cell>
          <cell r="C37">
            <v>5032</v>
          </cell>
          <cell r="D37">
            <v>2757.8</v>
          </cell>
          <cell r="E37">
            <v>3006.0020532226563</v>
          </cell>
        </row>
        <row r="38">
          <cell r="B38" t="str">
            <v>Analista Contas Pagar Jr</v>
          </cell>
          <cell r="C38">
            <v>5059</v>
          </cell>
          <cell r="D38">
            <v>1473.39</v>
          </cell>
          <cell r="E38">
            <v>1616.308846069336</v>
          </cell>
        </row>
        <row r="39">
          <cell r="B39" t="str">
            <v>Analista Contas Pagar Pl</v>
          </cell>
          <cell r="C39">
            <v>5004</v>
          </cell>
          <cell r="D39">
            <v>1776.21</v>
          </cell>
          <cell r="E39">
            <v>1948.5023271484374</v>
          </cell>
        </row>
        <row r="40">
          <cell r="B40" t="str">
            <v>Analista Contas Pagar Receber Jr</v>
          </cell>
          <cell r="C40">
            <v>5305</v>
          </cell>
          <cell r="D40">
            <v>1548.58</v>
          </cell>
          <cell r="E40">
            <v>1698.7922117919923</v>
          </cell>
        </row>
        <row r="41">
          <cell r="B41" t="str">
            <v>Analista Contas Pagar Receber Pl</v>
          </cell>
          <cell r="C41">
            <v>5306</v>
          </cell>
          <cell r="D41">
            <v>1881.27</v>
          </cell>
          <cell r="E41">
            <v>2063.753211425781</v>
          </cell>
        </row>
        <row r="42">
          <cell r="B42" t="str">
            <v>Analista Contas Pagar Receber Sr</v>
          </cell>
          <cell r="C42">
            <v>5307</v>
          </cell>
          <cell r="D42">
            <v>2873.16</v>
          </cell>
          <cell r="E42">
            <v>3131.744304199219</v>
          </cell>
        </row>
        <row r="43">
          <cell r="B43" t="str">
            <v>Analista Contas Pagar Sr</v>
          </cell>
          <cell r="C43">
            <v>5060</v>
          </cell>
          <cell r="D43">
            <v>2649.65</v>
          </cell>
          <cell r="E43">
            <v>2888.118393554688</v>
          </cell>
        </row>
        <row r="44">
          <cell r="B44" t="str">
            <v>Analista Contas Receber Jr</v>
          </cell>
          <cell r="C44">
            <v>5061</v>
          </cell>
          <cell r="D44">
            <v>1294.17</v>
          </cell>
          <cell r="E44">
            <v>1419.7045382080078</v>
          </cell>
        </row>
        <row r="45">
          <cell r="B45" t="str">
            <v>Analista Contas Receber Pl</v>
          </cell>
          <cell r="C45">
            <v>5005</v>
          </cell>
          <cell r="D45">
            <v>1669.09</v>
          </cell>
          <cell r="E45">
            <v>1830.9916925048828</v>
          </cell>
        </row>
        <row r="46">
          <cell r="B46" t="str">
            <v>Analista Contas Receber Sr</v>
          </cell>
          <cell r="C46">
            <v>5062</v>
          </cell>
          <cell r="D46">
            <v>2722.78</v>
          </cell>
          <cell r="E46">
            <v>2967.830231933594</v>
          </cell>
        </row>
        <row r="47">
          <cell r="B47" t="str">
            <v>Analista Contratos Jr</v>
          </cell>
          <cell r="C47">
            <v>5342</v>
          </cell>
          <cell r="D47">
            <v>1690.72</v>
          </cell>
          <cell r="E47">
            <v>1854.719807861328</v>
          </cell>
        </row>
        <row r="48">
          <cell r="B48" t="str">
            <v>Analista Contratos Pl</v>
          </cell>
          <cell r="C48">
            <v>5343</v>
          </cell>
          <cell r="D48">
            <v>2374.64</v>
          </cell>
          <cell r="E48">
            <v>2604.979962158203</v>
          </cell>
        </row>
        <row r="49">
          <cell r="B49" t="str">
            <v>Analista Contratos Sr</v>
          </cell>
          <cell r="C49">
            <v>5344</v>
          </cell>
          <cell r="D49">
            <v>3032.81</v>
          </cell>
          <cell r="E49">
            <v>3305.762963867188</v>
          </cell>
        </row>
        <row r="50">
          <cell r="B50" t="str">
            <v>Analista Crédito Cobrança Jr</v>
          </cell>
          <cell r="C50">
            <v>5131</v>
          </cell>
          <cell r="D50">
            <v>1525.92</v>
          </cell>
          <cell r="E50">
            <v>1673.9342882080077</v>
          </cell>
        </row>
        <row r="51">
          <cell r="B51" t="str">
            <v>Analista Crédito Cobrança Pl</v>
          </cell>
          <cell r="C51">
            <v>5092</v>
          </cell>
          <cell r="D51">
            <v>2079.03</v>
          </cell>
          <cell r="E51">
            <v>2280.695942138672</v>
          </cell>
        </row>
        <row r="52">
          <cell r="B52" t="str">
            <v>Analista Crédito Cobrança Sr</v>
          </cell>
          <cell r="C52">
            <v>5132</v>
          </cell>
          <cell r="D52">
            <v>2775.31</v>
          </cell>
          <cell r="E52">
            <v>3025.0879638671877</v>
          </cell>
        </row>
        <row r="53">
          <cell r="B53" t="str">
            <v>Analista Custos Jr</v>
          </cell>
          <cell r="C53">
            <v>5063</v>
          </cell>
          <cell r="D53">
            <v>1469.27</v>
          </cell>
          <cell r="E53">
            <v>1611.789211425781</v>
          </cell>
        </row>
        <row r="54">
          <cell r="B54" t="str">
            <v>Analista Custos Pl</v>
          </cell>
          <cell r="C54">
            <v>5006</v>
          </cell>
          <cell r="D54">
            <v>2225.29</v>
          </cell>
          <cell r="E54">
            <v>2441.1431728515627</v>
          </cell>
        </row>
        <row r="55">
          <cell r="B55" t="str">
            <v>Analista Custos Sr</v>
          </cell>
          <cell r="C55">
            <v>5064</v>
          </cell>
          <cell r="D55">
            <v>3047.23</v>
          </cell>
          <cell r="E55">
            <v>3321.480678710938</v>
          </cell>
        </row>
        <row r="56">
          <cell r="B56" t="str">
            <v>Analista Desenvolvimento Produtos Jr</v>
          </cell>
          <cell r="C56">
            <v>5358</v>
          </cell>
          <cell r="D56">
            <v>1403.35</v>
          </cell>
          <cell r="E56">
            <v>1514.2146236572264</v>
          </cell>
        </row>
        <row r="57">
          <cell r="B57" t="str">
            <v>Analista Desenvolvimento Produtos Pl</v>
          </cell>
          <cell r="C57">
            <v>5359</v>
          </cell>
          <cell r="D57">
            <v>2130.53</v>
          </cell>
          <cell r="E57">
            <v>2298.841901611328</v>
          </cell>
        </row>
        <row r="58">
          <cell r="B58" t="str">
            <v>Analista Desenvolvimento Produtos Sr</v>
          </cell>
          <cell r="C58">
            <v>5360</v>
          </cell>
          <cell r="D58">
            <v>3011.18</v>
          </cell>
          <cell r="E58">
            <v>3303.2643850097656</v>
          </cell>
        </row>
        <row r="59">
          <cell r="B59" t="str">
            <v>Analista Exportação Jr</v>
          </cell>
          <cell r="C59">
            <v>5133</v>
          </cell>
          <cell r="D59">
            <v>1439.4</v>
          </cell>
          <cell r="E59">
            <v>1579.0218267822265</v>
          </cell>
        </row>
        <row r="60">
          <cell r="B60" t="str">
            <v>Analista Exportação Pl</v>
          </cell>
          <cell r="C60">
            <v>5103</v>
          </cell>
          <cell r="D60">
            <v>2091.39</v>
          </cell>
          <cell r="E60">
            <v>2294.254712158203</v>
          </cell>
        </row>
        <row r="61">
          <cell r="B61" t="str">
            <v>Analista Exportação Sr</v>
          </cell>
          <cell r="C61">
            <v>5134</v>
          </cell>
          <cell r="D61">
            <v>3083.28</v>
          </cell>
          <cell r="E61">
            <v>3360.775231933594</v>
          </cell>
        </row>
        <row r="62">
          <cell r="B62" t="str">
            <v>Analista Faturamento Jr</v>
          </cell>
          <cell r="C62">
            <v>5310</v>
          </cell>
          <cell r="D62">
            <v>1096.41</v>
          </cell>
          <cell r="E62">
            <v>1193.9905272216797</v>
          </cell>
        </row>
        <row r="63">
          <cell r="B63" t="str">
            <v>Analista Faturamento Pl</v>
          </cell>
          <cell r="C63">
            <v>5014</v>
          </cell>
          <cell r="D63">
            <v>1395.11</v>
          </cell>
          <cell r="E63">
            <v>1519.2747740478515</v>
          </cell>
        </row>
        <row r="64">
          <cell r="B64" t="str">
            <v>Analista Faturamento Sr</v>
          </cell>
          <cell r="C64">
            <v>5311</v>
          </cell>
          <cell r="D64">
            <v>1685.57</v>
          </cell>
          <cell r="E64">
            <v>1837.2712414550783</v>
          </cell>
        </row>
        <row r="65">
          <cell r="B65" t="str">
            <v>Analista Financeiro Jr</v>
          </cell>
          <cell r="C65">
            <v>5039</v>
          </cell>
          <cell r="D65">
            <v>1481.63</v>
          </cell>
          <cell r="E65">
            <v>1625.3481153564453</v>
          </cell>
        </row>
        <row r="66">
          <cell r="B66" t="str">
            <v>Analista Financeiro Pl</v>
          </cell>
          <cell r="C66">
            <v>5102</v>
          </cell>
          <cell r="D66">
            <v>2048.13</v>
          </cell>
          <cell r="E66">
            <v>2246.7984814453125</v>
          </cell>
        </row>
        <row r="67">
          <cell r="B67" t="str">
            <v>Analista Financeiro Sr</v>
          </cell>
          <cell r="C67">
            <v>5040</v>
          </cell>
          <cell r="D67">
            <v>3079.16</v>
          </cell>
          <cell r="E67">
            <v>3356.284304199219</v>
          </cell>
        </row>
        <row r="68">
          <cell r="B68" t="str">
            <v>Analista Fiscal Jr</v>
          </cell>
          <cell r="C68">
            <v>5067</v>
          </cell>
          <cell r="D68">
            <v>1525.92</v>
          </cell>
          <cell r="E68">
            <v>1673.9342882080077</v>
          </cell>
        </row>
        <row r="69">
          <cell r="B69" t="str">
            <v>Analista Fiscal Pl</v>
          </cell>
          <cell r="C69">
            <v>5123</v>
          </cell>
          <cell r="D69">
            <v>1869.94</v>
          </cell>
          <cell r="E69">
            <v>2051.324115722656</v>
          </cell>
        </row>
        <row r="70">
          <cell r="B70" t="str">
            <v>Analista Fiscal Sr</v>
          </cell>
          <cell r="C70">
            <v>5068</v>
          </cell>
          <cell r="D70">
            <v>2784.58</v>
          </cell>
          <cell r="E70">
            <v>3035.1922851562504</v>
          </cell>
        </row>
        <row r="71">
          <cell r="B71" t="str">
            <v>Analista Garantia e Controle Qualidade Jr</v>
          </cell>
          <cell r="C71">
            <v>5328</v>
          </cell>
          <cell r="D71">
            <v>1128.34</v>
          </cell>
          <cell r="E71">
            <v>1217.478823120117</v>
          </cell>
        </row>
        <row r="72">
          <cell r="B72" t="str">
            <v>Analista Garantia e Controle Qualidade Pl</v>
          </cell>
          <cell r="C72">
            <v>5337</v>
          </cell>
          <cell r="D72">
            <v>1825.65</v>
          </cell>
          <cell r="E72">
            <v>1969.8763763427733</v>
          </cell>
        </row>
        <row r="73">
          <cell r="B73" t="str">
            <v>Analista Garantia e Controle Qualidade Sr</v>
          </cell>
          <cell r="C73">
            <v>5338</v>
          </cell>
          <cell r="D73">
            <v>2275.76</v>
          </cell>
          <cell r="E73">
            <v>2496.5087307128906</v>
          </cell>
        </row>
        <row r="74">
          <cell r="B74" t="str">
            <v>Analista Importação Exportação Jr</v>
          </cell>
          <cell r="C74">
            <v>5150</v>
          </cell>
          <cell r="D74">
            <v>1589.78</v>
          </cell>
          <cell r="E74">
            <v>1743.988692138672</v>
          </cell>
        </row>
        <row r="75">
          <cell r="B75" t="str">
            <v>Analista Importação Exportação Pl</v>
          </cell>
          <cell r="C75">
            <v>5146</v>
          </cell>
          <cell r="D75">
            <v>2327.26</v>
          </cell>
          <cell r="E75">
            <v>2553.0042307128906</v>
          </cell>
        </row>
        <row r="76">
          <cell r="B76" t="str">
            <v>Analista Importação Exportação Sr</v>
          </cell>
          <cell r="C76">
            <v>5151</v>
          </cell>
          <cell r="D76">
            <v>3114.18</v>
          </cell>
          <cell r="E76">
            <v>3394.4561254882815</v>
          </cell>
        </row>
        <row r="77">
          <cell r="B77" t="str">
            <v>Analista Importação Jr</v>
          </cell>
          <cell r="C77">
            <v>5041</v>
          </cell>
          <cell r="D77">
            <v>1414.68</v>
          </cell>
          <cell r="E77">
            <v>1551.9040189208984</v>
          </cell>
        </row>
        <row r="78">
          <cell r="B78" t="str">
            <v>Analista Importação Pl</v>
          </cell>
          <cell r="C78">
            <v>5100</v>
          </cell>
          <cell r="D78">
            <v>2313.87</v>
          </cell>
          <cell r="E78">
            <v>2538.3155185546875</v>
          </cell>
        </row>
        <row r="79">
          <cell r="B79" t="str">
            <v>Analista Importação Sr</v>
          </cell>
          <cell r="C79">
            <v>5042</v>
          </cell>
          <cell r="D79">
            <v>3036.93</v>
          </cell>
          <cell r="E79">
            <v>3310.2536254882816</v>
          </cell>
        </row>
        <row r="80">
          <cell r="B80" t="str">
            <v>Analista Laboratório Jr</v>
          </cell>
          <cell r="C80">
            <v>5165</v>
          </cell>
          <cell r="D80">
            <v>1122.16</v>
          </cell>
          <cell r="E80">
            <v>1231.0095574951172</v>
          </cell>
        </row>
        <row r="81">
          <cell r="B81" t="str">
            <v>Analista Laboratório Pl</v>
          </cell>
          <cell r="C81">
            <v>5093</v>
          </cell>
          <cell r="D81">
            <v>1819.47</v>
          </cell>
          <cell r="E81">
            <v>1995.958557861328</v>
          </cell>
        </row>
        <row r="82">
          <cell r="B82" t="str">
            <v>Analista Laboratório Sr</v>
          </cell>
          <cell r="C82">
            <v>5166</v>
          </cell>
          <cell r="D82">
            <v>2486.91</v>
          </cell>
          <cell r="E82">
            <v>2710.731804199219</v>
          </cell>
        </row>
        <row r="83">
          <cell r="B83" t="str">
            <v>Analista Logística Jr</v>
          </cell>
          <cell r="C83">
            <v>5296</v>
          </cell>
          <cell r="D83">
            <v>1487.81</v>
          </cell>
          <cell r="E83">
            <v>1632.1276342773438</v>
          </cell>
        </row>
        <row r="84">
          <cell r="B84" t="str">
            <v>Analista Logística Pl</v>
          </cell>
          <cell r="C84">
            <v>5297</v>
          </cell>
          <cell r="D84">
            <v>2216.02</v>
          </cell>
          <cell r="E84">
            <v>2430.973961425781</v>
          </cell>
        </row>
        <row r="85">
          <cell r="B85" t="str">
            <v>Analista Logística Sr</v>
          </cell>
          <cell r="C85">
            <v>5298</v>
          </cell>
          <cell r="D85">
            <v>3005</v>
          </cell>
          <cell r="E85">
            <v>3275.45</v>
          </cell>
        </row>
        <row r="86">
          <cell r="B86" t="str">
            <v>Analista Marcas Patentes Jr</v>
          </cell>
          <cell r="C86">
            <v>5207</v>
          </cell>
          <cell r="D86">
            <v>1726.77</v>
          </cell>
          <cell r="E86">
            <v>1894.2667114257813</v>
          </cell>
        </row>
        <row r="87">
          <cell r="B87" t="str">
            <v>Analista Marcas Patentes Pl</v>
          </cell>
          <cell r="C87">
            <v>5189</v>
          </cell>
          <cell r="D87">
            <v>2242.8</v>
          </cell>
          <cell r="E87">
            <v>2460.351653564453</v>
          </cell>
        </row>
        <row r="88">
          <cell r="B88" t="str">
            <v>Analista Marcas Patentes Sr</v>
          </cell>
          <cell r="C88">
            <v>5208</v>
          </cell>
          <cell r="D88">
            <v>3120.36</v>
          </cell>
          <cell r="E88">
            <v>3401.192517089844</v>
          </cell>
        </row>
        <row r="89">
          <cell r="B89" t="str">
            <v>Analista Marketing Jr</v>
          </cell>
          <cell r="C89">
            <v>5293</v>
          </cell>
          <cell r="D89">
            <v>1749.43</v>
          </cell>
          <cell r="E89">
            <v>1919.1247689208983</v>
          </cell>
        </row>
        <row r="90">
          <cell r="B90" t="str">
            <v>Analista Marketing Pl</v>
          </cell>
          <cell r="C90">
            <v>5294</v>
          </cell>
          <cell r="D90">
            <v>2328.29</v>
          </cell>
          <cell r="E90">
            <v>2554.1341728515627</v>
          </cell>
        </row>
        <row r="91">
          <cell r="B91" t="str">
            <v>Analista Marketing Sr</v>
          </cell>
          <cell r="C91">
            <v>5295</v>
          </cell>
          <cell r="D91">
            <v>3259.41</v>
          </cell>
          <cell r="E91">
            <v>3552.756804199219</v>
          </cell>
        </row>
        <row r="92">
          <cell r="B92" t="str">
            <v>Analista Meio Ambiente Jr</v>
          </cell>
          <cell r="C92">
            <v>5299</v>
          </cell>
          <cell r="D92">
            <v>1601.11</v>
          </cell>
          <cell r="E92">
            <v>1756.417653930664</v>
          </cell>
        </row>
        <row r="93">
          <cell r="B93" t="str">
            <v>Analista Meio Ambiente Pl</v>
          </cell>
          <cell r="C93">
            <v>5300</v>
          </cell>
          <cell r="D93">
            <v>2023.41</v>
          </cell>
          <cell r="E93">
            <v>2219.6808074951173</v>
          </cell>
        </row>
        <row r="94">
          <cell r="B94" t="str">
            <v>Analista Meio Ambiente Sr</v>
          </cell>
          <cell r="C94">
            <v>5301</v>
          </cell>
          <cell r="D94">
            <v>2959.68</v>
          </cell>
          <cell r="E94">
            <v>3226.0511254882813</v>
          </cell>
        </row>
        <row r="95">
          <cell r="B95" t="str">
            <v>Analista Mercado Jr</v>
          </cell>
          <cell r="C95">
            <v>5210</v>
          </cell>
          <cell r="D95">
            <v>1850.37</v>
          </cell>
          <cell r="E95">
            <v>2029.8558846435546</v>
          </cell>
        </row>
        <row r="96">
          <cell r="B96" t="str">
            <v>Analista Mercado Pl</v>
          </cell>
          <cell r="C96">
            <v>5094</v>
          </cell>
          <cell r="D96">
            <v>2472.49</v>
          </cell>
          <cell r="E96">
            <v>2712.3215192871094</v>
          </cell>
        </row>
        <row r="97">
          <cell r="B97" t="str">
            <v>Analista Mercado Sr</v>
          </cell>
          <cell r="C97">
            <v>5211</v>
          </cell>
          <cell r="D97">
            <v>3308.85</v>
          </cell>
          <cell r="E97">
            <v>3606.646606445313</v>
          </cell>
        </row>
        <row r="98">
          <cell r="B98" t="str">
            <v>Analista Merchandising Jr</v>
          </cell>
          <cell r="C98">
            <v>5302</v>
          </cell>
          <cell r="D98">
            <v>1239.58</v>
          </cell>
          <cell r="E98">
            <v>1359.819211791992</v>
          </cell>
        </row>
        <row r="99">
          <cell r="B99" t="str">
            <v>Analista Merchandising Pl</v>
          </cell>
          <cell r="C99">
            <v>5303</v>
          </cell>
          <cell r="D99">
            <v>1799.9</v>
          </cell>
          <cell r="E99">
            <v>1974.4903267822265</v>
          </cell>
        </row>
        <row r="100">
          <cell r="B100" t="str">
            <v>Analista Merchandising Sr</v>
          </cell>
          <cell r="C100">
            <v>5304</v>
          </cell>
          <cell r="D100">
            <v>2415.84</v>
          </cell>
          <cell r="E100">
            <v>2633.2656958007815</v>
          </cell>
        </row>
        <row r="101">
          <cell r="B101" t="str">
            <v>Analista Negócios (Internet)</v>
          </cell>
          <cell r="C101">
            <v>5251</v>
          </cell>
          <cell r="D101">
            <v>2677.46</v>
          </cell>
          <cell r="E101">
            <v>2937.1735771484373</v>
          </cell>
        </row>
        <row r="102">
          <cell r="B102" t="str">
            <v>Analista Orçamentos Jr</v>
          </cell>
          <cell r="C102">
            <v>5312</v>
          </cell>
          <cell r="D102">
            <v>1928.65</v>
          </cell>
          <cell r="E102">
            <v>2115.7290767822265</v>
          </cell>
        </row>
        <row r="103">
          <cell r="B103" t="str">
            <v>Analista Orçamentos Pl</v>
          </cell>
          <cell r="C103">
            <v>5115</v>
          </cell>
          <cell r="D103">
            <v>2432.32</v>
          </cell>
          <cell r="E103">
            <v>2668.2551149902342</v>
          </cell>
        </row>
        <row r="104">
          <cell r="B104" t="str">
            <v>Analista Orçamentos Sr</v>
          </cell>
          <cell r="C104">
            <v>5313</v>
          </cell>
          <cell r="D104">
            <v>3052.38</v>
          </cell>
          <cell r="E104">
            <v>3327.094072265625</v>
          </cell>
        </row>
        <row r="105">
          <cell r="B105" t="str">
            <v>Analista PCP Jr</v>
          </cell>
          <cell r="C105">
            <v>5355</v>
          </cell>
          <cell r="D105">
            <v>1453.82</v>
          </cell>
          <cell r="E105">
            <v>1594.8404810791014</v>
          </cell>
        </row>
        <row r="106">
          <cell r="B106" t="str">
            <v>Analista PCP Pl</v>
          </cell>
          <cell r="C106">
            <v>5356</v>
          </cell>
          <cell r="D106">
            <v>1983.24</v>
          </cell>
          <cell r="E106">
            <v>2175.6142692871094</v>
          </cell>
        </row>
        <row r="107">
          <cell r="B107" t="str">
            <v>Analista PCP Sr</v>
          </cell>
          <cell r="C107">
            <v>5357</v>
          </cell>
          <cell r="D107">
            <v>2740.29</v>
          </cell>
          <cell r="E107">
            <v>2986.9161425781253</v>
          </cell>
        </row>
        <row r="108">
          <cell r="B108" t="str">
            <v>Analista Planejamento Econômico Financeiro Jr</v>
          </cell>
          <cell r="C108">
            <v>5322</v>
          </cell>
          <cell r="D108">
            <v>2207.78</v>
          </cell>
          <cell r="E108">
            <v>2421.934692138672</v>
          </cell>
        </row>
        <row r="109">
          <cell r="B109" t="str">
            <v>Analista Planejamento Econômico Financeiro Pl</v>
          </cell>
          <cell r="C109">
            <v>5323</v>
          </cell>
          <cell r="D109">
            <v>2715.57</v>
          </cell>
          <cell r="E109">
            <v>2978.980364990234</v>
          </cell>
        </row>
        <row r="110">
          <cell r="B110" t="str">
            <v>Analista Planejamento Econômico Financeiro Sr</v>
          </cell>
          <cell r="C110">
            <v>5324</v>
          </cell>
          <cell r="D110">
            <v>3466.44</v>
          </cell>
          <cell r="E110">
            <v>3778.419536132813</v>
          </cell>
        </row>
        <row r="111">
          <cell r="B111" t="str">
            <v>Analista Planejamento Materiais Jr</v>
          </cell>
          <cell r="C111">
            <v>5139</v>
          </cell>
          <cell r="D111">
            <v>1569.18</v>
          </cell>
          <cell r="E111">
            <v>1721.3905189208983</v>
          </cell>
        </row>
        <row r="112">
          <cell r="B112" t="str">
            <v>Analista Planejamento Materiais Pl</v>
          </cell>
          <cell r="C112">
            <v>5097</v>
          </cell>
          <cell r="D112">
            <v>2020.32</v>
          </cell>
          <cell r="E112">
            <v>2216.2909810791016</v>
          </cell>
        </row>
        <row r="113">
          <cell r="B113" t="str">
            <v>Analista Planejamento Materiais Sr</v>
          </cell>
          <cell r="C113">
            <v>5140</v>
          </cell>
          <cell r="D113">
            <v>3095.64</v>
          </cell>
          <cell r="E113">
            <v>3374.2474829101566</v>
          </cell>
        </row>
        <row r="114">
          <cell r="B114" t="str">
            <v>Analista Processos Jr</v>
          </cell>
          <cell r="C114">
            <v>5175</v>
          </cell>
          <cell r="D114">
            <v>1321.98</v>
          </cell>
          <cell r="E114">
            <v>1426.416398925781</v>
          </cell>
        </row>
        <row r="115">
          <cell r="B115" t="str">
            <v>Analista Processos Pl</v>
          </cell>
          <cell r="C115">
            <v>5119</v>
          </cell>
          <cell r="D115">
            <v>2179.97</v>
          </cell>
          <cell r="E115">
            <v>2352.1875983886716</v>
          </cell>
        </row>
        <row r="116">
          <cell r="B116" t="str">
            <v>Analista Processos Sr</v>
          </cell>
          <cell r="C116">
            <v>5176</v>
          </cell>
          <cell r="D116">
            <v>2543.56</v>
          </cell>
          <cell r="E116">
            <v>2790.285384277344</v>
          </cell>
        </row>
        <row r="117">
          <cell r="B117" t="str">
            <v>Analista Programador Jr</v>
          </cell>
          <cell r="C117">
            <v>5047</v>
          </cell>
          <cell r="D117">
            <v>1474.42</v>
          </cell>
          <cell r="E117">
            <v>1617.4387882080077</v>
          </cell>
        </row>
        <row r="118">
          <cell r="B118" t="str">
            <v>Analista Programador Pl</v>
          </cell>
          <cell r="C118">
            <v>5096</v>
          </cell>
          <cell r="D118">
            <v>2374.64</v>
          </cell>
          <cell r="E118">
            <v>2604.979962158203</v>
          </cell>
        </row>
        <row r="119">
          <cell r="B119" t="str">
            <v>Analista Programador Sr</v>
          </cell>
          <cell r="C119">
            <v>5048</v>
          </cell>
          <cell r="D119">
            <v>3123.45</v>
          </cell>
          <cell r="E119">
            <v>3404.560446777344</v>
          </cell>
        </row>
        <row r="120">
          <cell r="B120" t="str">
            <v>Analista Promoção Vendas Jr</v>
          </cell>
          <cell r="C120">
            <v>5107</v>
          </cell>
          <cell r="D120">
            <v>1681.45</v>
          </cell>
          <cell r="E120">
            <v>1844.5505964355468</v>
          </cell>
        </row>
        <row r="121">
          <cell r="B121" t="str">
            <v>Analista Promoção Vendas Pl</v>
          </cell>
          <cell r="C121">
            <v>5033</v>
          </cell>
          <cell r="D121">
            <v>2420.99</v>
          </cell>
          <cell r="E121">
            <v>2655.8260192871094</v>
          </cell>
        </row>
        <row r="122">
          <cell r="B122" t="str">
            <v>Analista Promoção Vendas Sr</v>
          </cell>
          <cell r="C122">
            <v>5034</v>
          </cell>
          <cell r="D122">
            <v>2917.45</v>
          </cell>
          <cell r="E122">
            <v>3180.020446777344</v>
          </cell>
        </row>
        <row r="123">
          <cell r="B123" t="str">
            <v>Analista Químico Jr</v>
          </cell>
          <cell r="C123">
            <v>5231</v>
          </cell>
          <cell r="D123">
            <v>1262.24</v>
          </cell>
          <cell r="E123">
            <v>1380.8905493164064</v>
          </cell>
        </row>
        <row r="124">
          <cell r="B124" t="str">
            <v>Analista Químico Pl</v>
          </cell>
          <cell r="C124">
            <v>5144</v>
          </cell>
          <cell r="D124">
            <v>1801.96</v>
          </cell>
          <cell r="E124">
            <v>1971.344197265625</v>
          </cell>
        </row>
        <row r="125">
          <cell r="B125" t="str">
            <v>Analista Químico Sr</v>
          </cell>
          <cell r="C125">
            <v>5232</v>
          </cell>
          <cell r="D125">
            <v>2436.44</v>
          </cell>
          <cell r="E125">
            <v>2655.7195361328127</v>
          </cell>
        </row>
        <row r="126">
          <cell r="B126" t="str">
            <v>Analista Recursos Humanos Jr</v>
          </cell>
          <cell r="C126">
            <v>5049</v>
          </cell>
          <cell r="D126">
            <v>1536.22</v>
          </cell>
          <cell r="E126">
            <v>1685.233307861328</v>
          </cell>
        </row>
        <row r="127">
          <cell r="B127" t="str">
            <v>Analista Recursos Humanos Pl</v>
          </cell>
          <cell r="C127">
            <v>5007</v>
          </cell>
          <cell r="D127">
            <v>2274.73</v>
          </cell>
          <cell r="E127">
            <v>2495.3787885742186</v>
          </cell>
        </row>
        <row r="128">
          <cell r="B128" t="str">
            <v>Analista Recursos Humanos Sr</v>
          </cell>
          <cell r="C128">
            <v>5050</v>
          </cell>
          <cell r="D128">
            <v>3020.45</v>
          </cell>
          <cell r="E128">
            <v>3292.290446777344</v>
          </cell>
        </row>
        <row r="129">
          <cell r="B129" t="str">
            <v>Analista Remuneração Jr</v>
          </cell>
          <cell r="C129">
            <v>5233</v>
          </cell>
          <cell r="D129">
            <v>1859.64</v>
          </cell>
          <cell r="E129">
            <v>2040.0250960693359</v>
          </cell>
        </row>
        <row r="130">
          <cell r="B130" t="str">
            <v>Analista Remuneração Pl</v>
          </cell>
          <cell r="C130">
            <v>5234</v>
          </cell>
          <cell r="D130">
            <v>2368.46</v>
          </cell>
          <cell r="E130">
            <v>2598.2005771484373</v>
          </cell>
        </row>
        <row r="131">
          <cell r="B131" t="str">
            <v>Analista Remuneração Sr</v>
          </cell>
          <cell r="C131">
            <v>5235</v>
          </cell>
          <cell r="D131">
            <v>3016.33</v>
          </cell>
          <cell r="E131">
            <v>3287.7997851562504</v>
          </cell>
        </row>
        <row r="132">
          <cell r="B132" t="str">
            <v>Analista Sistemas - Mainframe - Jr</v>
          </cell>
          <cell r="C132">
            <v>5051</v>
          </cell>
          <cell r="D132">
            <v>2522.96</v>
          </cell>
          <cell r="E132">
            <v>2767.6870771484373</v>
          </cell>
        </row>
        <row r="133">
          <cell r="B133" t="str">
            <v>Analista Sistemas - Mainframe - Pl</v>
          </cell>
          <cell r="C133">
            <v>5001</v>
          </cell>
          <cell r="D133">
            <v>3051.35</v>
          </cell>
          <cell r="E133">
            <v>3347.331057128906</v>
          </cell>
        </row>
        <row r="134">
          <cell r="B134" t="str">
            <v>Analista Sistemas - Mainframe - Sr</v>
          </cell>
          <cell r="C134">
            <v>5052</v>
          </cell>
          <cell r="D134">
            <v>4941.4</v>
          </cell>
          <cell r="E134">
            <v>5386.1258935546875</v>
          </cell>
        </row>
        <row r="135">
          <cell r="B135" t="str">
            <v>Analista Sistemas Jr</v>
          </cell>
          <cell r="C135">
            <v>5135</v>
          </cell>
          <cell r="D135">
            <v>2108.9</v>
          </cell>
          <cell r="E135">
            <v>2313.4631928710937</v>
          </cell>
        </row>
        <row r="136">
          <cell r="B136" t="str">
            <v>Analista Sistemas Pl</v>
          </cell>
          <cell r="C136">
            <v>5136</v>
          </cell>
          <cell r="D136">
            <v>3120.36</v>
          </cell>
          <cell r="E136">
            <v>3423.035037841797</v>
          </cell>
        </row>
        <row r="137">
          <cell r="B137" t="str">
            <v>Analista Sistemas Qualidade Jr</v>
          </cell>
          <cell r="C137">
            <v>5156</v>
          </cell>
          <cell r="D137">
            <v>1436.31</v>
          </cell>
          <cell r="E137">
            <v>1575.6321342773438</v>
          </cell>
        </row>
        <row r="138">
          <cell r="B138" t="str">
            <v>Analista Sistemas Qualidade Pl</v>
          </cell>
          <cell r="C138">
            <v>5157</v>
          </cell>
          <cell r="D138">
            <v>2203.66</v>
          </cell>
          <cell r="E138">
            <v>2417.4149235839845</v>
          </cell>
        </row>
        <row r="139">
          <cell r="B139" t="str">
            <v>Analista Sistemas Qualidade Sr</v>
          </cell>
          <cell r="C139">
            <v>5158</v>
          </cell>
          <cell r="D139">
            <v>2993.67</v>
          </cell>
          <cell r="E139">
            <v>3263.10021484375</v>
          </cell>
        </row>
        <row r="140">
          <cell r="B140" t="str">
            <v>Analista Sistemas Sr</v>
          </cell>
          <cell r="C140">
            <v>5098</v>
          </cell>
          <cell r="D140">
            <v>4436.7</v>
          </cell>
          <cell r="E140">
            <v>4836.003212890625</v>
          </cell>
        </row>
        <row r="141">
          <cell r="B141" t="str">
            <v>Analista Software Jr</v>
          </cell>
          <cell r="C141">
            <v>5053</v>
          </cell>
          <cell r="D141">
            <v>1973.97</v>
          </cell>
          <cell r="E141">
            <v>2165.445057861328</v>
          </cell>
        </row>
        <row r="142">
          <cell r="B142" t="str">
            <v>Analista Software Pl</v>
          </cell>
          <cell r="C142">
            <v>5101</v>
          </cell>
          <cell r="D142">
            <v>2813.42</v>
          </cell>
          <cell r="E142">
            <v>3086.321654296875</v>
          </cell>
        </row>
        <row r="143">
          <cell r="B143" t="str">
            <v>Analista Software Sr</v>
          </cell>
          <cell r="C143">
            <v>5054</v>
          </cell>
          <cell r="D143">
            <v>4024.7</v>
          </cell>
          <cell r="E143">
            <v>4386.922946777344</v>
          </cell>
        </row>
        <row r="144">
          <cell r="B144" t="str">
            <v>Analista Suporte Sistemas - Mainframe - Jr</v>
          </cell>
          <cell r="C144">
            <v>5055</v>
          </cell>
          <cell r="D144">
            <v>2017.23</v>
          </cell>
          <cell r="E144">
            <v>2212.9012885742186</v>
          </cell>
        </row>
        <row r="145">
          <cell r="B145" t="str">
            <v>Analista Suporte Sistemas - Mainframe - Pl</v>
          </cell>
          <cell r="C145">
            <v>5104</v>
          </cell>
          <cell r="D145">
            <v>3122.42</v>
          </cell>
          <cell r="E145">
            <v>3425.294654296875</v>
          </cell>
        </row>
        <row r="146">
          <cell r="B146" t="str">
            <v>Analista Suporte Sistemas - Mainframe - Sr</v>
          </cell>
          <cell r="C146">
            <v>5056</v>
          </cell>
          <cell r="D146">
            <v>4511.89</v>
          </cell>
          <cell r="E146">
            <v>4917.960249023437</v>
          </cell>
        </row>
        <row r="147">
          <cell r="B147" t="str">
            <v>Analista Suporte Sistemas Jr</v>
          </cell>
          <cell r="C147">
            <v>5058</v>
          </cell>
          <cell r="D147">
            <v>2027.53</v>
          </cell>
          <cell r="E147">
            <v>2224.200442138672</v>
          </cell>
        </row>
        <row r="148">
          <cell r="B148" t="str">
            <v>Analista Suporte Sistemas Pl</v>
          </cell>
          <cell r="C148">
            <v>5105</v>
          </cell>
          <cell r="D148">
            <v>2980.28</v>
          </cell>
          <cell r="E148">
            <v>3269.3671921386717</v>
          </cell>
        </row>
        <row r="149">
          <cell r="B149" t="str">
            <v>Analista Suporte Sistemas Sr</v>
          </cell>
          <cell r="C149">
            <v>5057</v>
          </cell>
          <cell r="D149">
            <v>4314.13</v>
          </cell>
          <cell r="E149">
            <v>4702.401572265625</v>
          </cell>
        </row>
        <row r="150">
          <cell r="B150" t="str">
            <v>Analista Tecnologia Informação Jr</v>
          </cell>
          <cell r="C150">
            <v>5325</v>
          </cell>
          <cell r="D150">
            <v>2225.29</v>
          </cell>
          <cell r="E150">
            <v>2441.1431728515627</v>
          </cell>
        </row>
        <row r="151">
          <cell r="B151" t="str">
            <v>Analista Tecnologia Informação Pl</v>
          </cell>
          <cell r="C151">
            <v>5326</v>
          </cell>
          <cell r="D151">
            <v>3137.87</v>
          </cell>
          <cell r="E151">
            <v>3442.2435185546874</v>
          </cell>
        </row>
        <row r="152">
          <cell r="B152" t="str">
            <v>Analista Tecnologia Informação Sr</v>
          </cell>
          <cell r="C152">
            <v>5327</v>
          </cell>
          <cell r="D152">
            <v>4641.67</v>
          </cell>
          <cell r="E152">
            <v>5059.420214843751</v>
          </cell>
        </row>
        <row r="153">
          <cell r="B153" t="str">
            <v>Analista Tesouraria Jr</v>
          </cell>
          <cell r="C153">
            <v>5137</v>
          </cell>
          <cell r="D153">
            <v>1497.08</v>
          </cell>
          <cell r="E153">
            <v>1642.296711791992</v>
          </cell>
        </row>
        <row r="154">
          <cell r="B154" t="str">
            <v>Analista Tesouraria Pl</v>
          </cell>
          <cell r="C154">
            <v>5124</v>
          </cell>
          <cell r="D154">
            <v>1971.91</v>
          </cell>
          <cell r="E154">
            <v>2163.1853074951173</v>
          </cell>
        </row>
        <row r="155">
          <cell r="B155" t="str">
            <v>Analista Tesouraria Sr</v>
          </cell>
          <cell r="C155">
            <v>5138</v>
          </cell>
          <cell r="D155">
            <v>3078.13</v>
          </cell>
          <cell r="E155">
            <v>3355.161572265625</v>
          </cell>
        </row>
        <row r="156">
          <cell r="B156" t="str">
            <v>Analista Treinamento (Vendas) Jr</v>
          </cell>
          <cell r="C156">
            <v>5192</v>
          </cell>
          <cell r="D156">
            <v>2018.26</v>
          </cell>
          <cell r="E156">
            <v>2214.0312307128906</v>
          </cell>
        </row>
        <row r="157">
          <cell r="B157" t="str">
            <v>Analista Treinamento (Vendas) Pl</v>
          </cell>
          <cell r="C157">
            <v>5193</v>
          </cell>
          <cell r="D157">
            <v>2553.86</v>
          </cell>
          <cell r="E157">
            <v>2801.5845378417966</v>
          </cell>
        </row>
        <row r="158">
          <cell r="B158" t="str">
            <v>Analista Treinamento (Vendas) Sr</v>
          </cell>
          <cell r="C158">
            <v>5194</v>
          </cell>
          <cell r="D158">
            <v>3322.24</v>
          </cell>
          <cell r="E158">
            <v>3621.241589355469</v>
          </cell>
        </row>
        <row r="159">
          <cell r="B159" t="str">
            <v>Analista Treinamento e Desenvolvimento Jr</v>
          </cell>
          <cell r="C159">
            <v>5065</v>
          </cell>
          <cell r="D159">
            <v>1551.67</v>
          </cell>
          <cell r="E159">
            <v>1702.1820382080077</v>
          </cell>
        </row>
        <row r="160">
          <cell r="B160" t="str">
            <v>Analista Treinamento e Desenvolvimento Pl</v>
          </cell>
          <cell r="C160">
            <v>5008</v>
          </cell>
          <cell r="D160">
            <v>2287.09</v>
          </cell>
          <cell r="E160">
            <v>2508.9378264160155</v>
          </cell>
        </row>
        <row r="161">
          <cell r="B161" t="str">
            <v>Analista Treinamento e Desenvolvimento Sr</v>
          </cell>
          <cell r="C161">
            <v>5066</v>
          </cell>
          <cell r="D161">
            <v>3219.24</v>
          </cell>
          <cell r="E161">
            <v>3508.971589355469</v>
          </cell>
        </row>
        <row r="162">
          <cell r="B162" t="str">
            <v>Apontador Produção</v>
          </cell>
          <cell r="C162">
            <v>6010</v>
          </cell>
          <cell r="D162">
            <v>936.76</v>
          </cell>
          <cell r="E162">
            <v>1009.8272905273438</v>
          </cell>
        </row>
        <row r="163">
          <cell r="B163" t="str">
            <v>Arquiteto Jr</v>
          </cell>
          <cell r="C163">
            <v>3132</v>
          </cell>
          <cell r="D163">
            <v>2151.53</v>
          </cell>
          <cell r="E163">
            <v>2345.167731933594</v>
          </cell>
        </row>
        <row r="164">
          <cell r="B164" t="str">
            <v>Arquiteto Pl</v>
          </cell>
          <cell r="C164">
            <v>3066</v>
          </cell>
          <cell r="D164">
            <v>2789.09</v>
          </cell>
          <cell r="E164">
            <v>3040.1081958007817</v>
          </cell>
        </row>
        <row r="165">
          <cell r="B165" t="str">
            <v>Arquiteto Sr</v>
          </cell>
          <cell r="C165">
            <v>3133</v>
          </cell>
          <cell r="D165">
            <v>3951.35</v>
          </cell>
          <cell r="E165">
            <v>4306.971606445313</v>
          </cell>
        </row>
        <row r="166">
          <cell r="B166" t="str">
            <v>Assistente Administrativo Jr</v>
          </cell>
          <cell r="C166">
            <v>5319</v>
          </cell>
          <cell r="D166">
            <v>906.89</v>
          </cell>
          <cell r="E166">
            <v>978.534325805664</v>
          </cell>
        </row>
        <row r="167">
          <cell r="B167" t="str">
            <v>Assistente Administrativo Pl</v>
          </cell>
          <cell r="C167">
            <v>5320</v>
          </cell>
          <cell r="D167">
            <v>1329.19</v>
          </cell>
          <cell r="E167">
            <v>1436.8543266601562</v>
          </cell>
        </row>
        <row r="168">
          <cell r="B168" t="str">
            <v>Assistente Administrativo Sr</v>
          </cell>
          <cell r="C168">
            <v>5321</v>
          </cell>
          <cell r="D168">
            <v>1765.91</v>
          </cell>
          <cell r="E168">
            <v>1937.203307495117</v>
          </cell>
        </row>
        <row r="169">
          <cell r="B169" t="str">
            <v>Assistente Jurídico</v>
          </cell>
          <cell r="C169">
            <v>5283</v>
          </cell>
          <cell r="D169">
            <v>1571.24</v>
          </cell>
          <cell r="E169">
            <v>1723.6502692871093</v>
          </cell>
        </row>
        <row r="170">
          <cell r="B170" t="str">
            <v>Assistente Marketing</v>
          </cell>
          <cell r="C170">
            <v>5190</v>
          </cell>
          <cell r="D170">
            <v>1258.12</v>
          </cell>
          <cell r="E170">
            <v>1380.1576346435547</v>
          </cell>
        </row>
        <row r="171">
          <cell r="B171" t="str">
            <v>Assistente Social</v>
          </cell>
          <cell r="C171">
            <v>5090</v>
          </cell>
          <cell r="D171">
            <v>2335.5</v>
          </cell>
          <cell r="E171">
            <v>2562.0434999999998</v>
          </cell>
        </row>
        <row r="172">
          <cell r="B172" t="str">
            <v>Assistente Técnico Jr</v>
          </cell>
          <cell r="C172">
            <v>5186</v>
          </cell>
          <cell r="D172">
            <v>1658.79</v>
          </cell>
          <cell r="E172">
            <v>1819.6926728515625</v>
          </cell>
        </row>
        <row r="173">
          <cell r="B173" t="str">
            <v>Assistente Técnico Pl</v>
          </cell>
          <cell r="C173">
            <v>5091</v>
          </cell>
          <cell r="D173">
            <v>2618.75</v>
          </cell>
          <cell r="E173">
            <v>2872.7687499999997</v>
          </cell>
        </row>
        <row r="174">
          <cell r="B174" t="str">
            <v>Assistente Técnico Sr</v>
          </cell>
          <cell r="C174">
            <v>5187</v>
          </cell>
          <cell r="D174">
            <v>3436.57</v>
          </cell>
          <cell r="E174">
            <v>3745.861374511719</v>
          </cell>
        </row>
        <row r="175">
          <cell r="B175" t="str">
            <v>Atendente Enfermagem</v>
          </cell>
          <cell r="C175">
            <v>6017</v>
          </cell>
          <cell r="D175">
            <v>648.36</v>
          </cell>
          <cell r="E175">
            <v>700.2287841796875</v>
          </cell>
        </row>
        <row r="176">
          <cell r="B176" t="str">
            <v>Auditor Interno</v>
          </cell>
          <cell r="C176">
            <v>5290</v>
          </cell>
          <cell r="D176">
            <v>2179</v>
          </cell>
          <cell r="E176">
            <v>2390.363</v>
          </cell>
        </row>
        <row r="177">
          <cell r="B177" t="str">
            <v>Auditor Qualidade</v>
          </cell>
          <cell r="C177">
            <v>5289</v>
          </cell>
          <cell r="D177">
            <v>1709.26</v>
          </cell>
          <cell r="E177">
            <v>1875.0582307128907</v>
          </cell>
        </row>
        <row r="178">
          <cell r="B178" t="str">
            <v>Auxiliar Administração Pessoal</v>
          </cell>
          <cell r="C178">
            <v>6259</v>
          </cell>
          <cell r="D178">
            <v>858.48</v>
          </cell>
          <cell r="E178">
            <v>927.15837890625</v>
          </cell>
        </row>
        <row r="179">
          <cell r="B179" t="str">
            <v>Auxiliar Administração Vendas</v>
          </cell>
          <cell r="C179">
            <v>6012</v>
          </cell>
          <cell r="D179">
            <v>859.51</v>
          </cell>
          <cell r="E179">
            <v>928.270810546875</v>
          </cell>
        </row>
        <row r="180">
          <cell r="B180" t="str">
            <v>Auxiliar Administrativo</v>
          </cell>
          <cell r="C180">
            <v>6084</v>
          </cell>
          <cell r="D180">
            <v>694.71</v>
          </cell>
          <cell r="E180">
            <v>750.2868237304688</v>
          </cell>
        </row>
        <row r="181">
          <cell r="B181" t="str">
            <v>Auxiliar Almoxarifado</v>
          </cell>
          <cell r="C181">
            <v>6001</v>
          </cell>
          <cell r="D181">
            <v>626.73</v>
          </cell>
          <cell r="E181">
            <v>676.8683789062501</v>
          </cell>
        </row>
        <row r="182">
          <cell r="B182" t="str">
            <v>Auxiliar Caminhão</v>
          </cell>
          <cell r="C182">
            <v>6004</v>
          </cell>
          <cell r="D182">
            <v>575.23</v>
          </cell>
          <cell r="E182">
            <v>621.2483789062501</v>
          </cell>
        </row>
        <row r="183">
          <cell r="B183" t="str">
            <v>Auxiliar Compras</v>
          </cell>
          <cell r="C183">
            <v>6013</v>
          </cell>
          <cell r="D183">
            <v>862.6</v>
          </cell>
          <cell r="E183">
            <v>931.6079736328126</v>
          </cell>
        </row>
        <row r="184">
          <cell r="B184" t="str">
            <v>Auxiliar Contabilidade</v>
          </cell>
          <cell r="C184">
            <v>6011</v>
          </cell>
          <cell r="D184">
            <v>922.34</v>
          </cell>
          <cell r="E184">
            <v>996.1272290039063</v>
          </cell>
        </row>
        <row r="185">
          <cell r="B185" t="str">
            <v>Auxiliar Contas Pagar</v>
          </cell>
          <cell r="C185">
            <v>6014</v>
          </cell>
          <cell r="D185">
            <v>789.47</v>
          </cell>
          <cell r="E185">
            <v>852.627568359375</v>
          </cell>
        </row>
        <row r="186">
          <cell r="B186" t="str">
            <v>Auxiliar Contas Pagar e Receber</v>
          </cell>
          <cell r="C186">
            <v>6285</v>
          </cell>
          <cell r="D186">
            <v>836.85</v>
          </cell>
          <cell r="E186">
            <v>903.7979736328126</v>
          </cell>
        </row>
        <row r="187">
          <cell r="B187" t="str">
            <v>Auxiliar Contas Receber</v>
          </cell>
          <cell r="C187">
            <v>6015</v>
          </cell>
          <cell r="D187">
            <v>796.68</v>
          </cell>
          <cell r="E187">
            <v>860.4143920898438</v>
          </cell>
        </row>
        <row r="188">
          <cell r="B188" t="str">
            <v>Auxiliar Controle Qualidade</v>
          </cell>
          <cell r="C188">
            <v>6002</v>
          </cell>
          <cell r="D188">
            <v>691.62</v>
          </cell>
          <cell r="E188">
            <v>746.9495947265625</v>
          </cell>
        </row>
        <row r="189">
          <cell r="B189" t="str">
            <v>Auxiliar Cores</v>
          </cell>
          <cell r="C189">
            <v>6239</v>
          </cell>
          <cell r="D189">
            <v>559.78</v>
          </cell>
          <cell r="E189">
            <v>604.562431640625</v>
          </cell>
        </row>
        <row r="190">
          <cell r="B190" t="str">
            <v>Auxiliar Cozinha</v>
          </cell>
          <cell r="C190">
            <v>6155</v>
          </cell>
          <cell r="D190">
            <v>469.14</v>
          </cell>
          <cell r="E190">
            <v>506.6712158203125</v>
          </cell>
        </row>
        <row r="191">
          <cell r="B191" t="str">
            <v>Auxiliar Crédito e Cobrança</v>
          </cell>
          <cell r="C191">
            <v>6286</v>
          </cell>
          <cell r="D191">
            <v>835.82</v>
          </cell>
          <cell r="E191">
            <v>902.6856079101564</v>
          </cell>
        </row>
        <row r="192">
          <cell r="B192" t="str">
            <v>Auxiliar Custos</v>
          </cell>
          <cell r="C192">
            <v>6016</v>
          </cell>
          <cell r="D192">
            <v>954.27</v>
          </cell>
          <cell r="E192">
            <v>1030.61162109375</v>
          </cell>
        </row>
        <row r="193">
          <cell r="B193" t="str">
            <v>Auxiliar Enfermagem Trabalho</v>
          </cell>
          <cell r="C193">
            <v>5126</v>
          </cell>
          <cell r="D193">
            <v>1296.23</v>
          </cell>
          <cell r="E193">
            <v>1411.5944487304687</v>
          </cell>
        </row>
        <row r="194">
          <cell r="B194" t="str">
            <v>Auxiliar Escritório</v>
          </cell>
          <cell r="C194">
            <v>6019</v>
          </cell>
          <cell r="D194">
            <v>489.74</v>
          </cell>
          <cell r="E194">
            <v>528.919189453125</v>
          </cell>
        </row>
        <row r="195">
          <cell r="B195" t="str">
            <v>Auxiliar Expedição</v>
          </cell>
          <cell r="C195">
            <v>6072</v>
          </cell>
          <cell r="D195">
            <v>597.89</v>
          </cell>
          <cell r="E195">
            <v>645.7212158203125</v>
          </cell>
        </row>
        <row r="196">
          <cell r="B196" t="str">
            <v>Auxiliar Exportação</v>
          </cell>
          <cell r="C196">
            <v>6082</v>
          </cell>
          <cell r="D196">
            <v>970.75</v>
          </cell>
          <cell r="E196">
            <v>1048.41</v>
          </cell>
        </row>
        <row r="197">
          <cell r="B197" t="str">
            <v>Auxiliar Faturamento</v>
          </cell>
          <cell r="C197">
            <v>6283</v>
          </cell>
          <cell r="D197">
            <v>780.2</v>
          </cell>
          <cell r="E197">
            <v>842.6160131835939</v>
          </cell>
        </row>
        <row r="198">
          <cell r="B198" t="str">
            <v>Auxiliar Financeiro</v>
          </cell>
          <cell r="C198">
            <v>6088</v>
          </cell>
          <cell r="D198">
            <v>927.49</v>
          </cell>
          <cell r="E198">
            <v>1001.6891894531251</v>
          </cell>
        </row>
        <row r="199">
          <cell r="B199" t="str">
            <v>Auxiliar Fiscal</v>
          </cell>
          <cell r="C199">
            <v>6018</v>
          </cell>
          <cell r="D199">
            <v>785.35</v>
          </cell>
          <cell r="E199">
            <v>848.1779736328126</v>
          </cell>
        </row>
        <row r="200">
          <cell r="B200" t="str">
            <v>Auxiliar Geral</v>
          </cell>
          <cell r="C200">
            <v>6008</v>
          </cell>
          <cell r="D200">
            <v>447.51</v>
          </cell>
          <cell r="E200">
            <v>483.310810546875</v>
          </cell>
        </row>
        <row r="201">
          <cell r="B201" t="str">
            <v>Auxiliar Gráfica (Acabamento)</v>
          </cell>
          <cell r="C201">
            <v>6161</v>
          </cell>
          <cell r="D201">
            <v>538.56</v>
          </cell>
          <cell r="E201">
            <v>581.6447973632813</v>
          </cell>
        </row>
        <row r="202">
          <cell r="B202" t="str">
            <v>Auxiliar Importação</v>
          </cell>
          <cell r="C202">
            <v>6287</v>
          </cell>
          <cell r="D202">
            <v>963.54</v>
          </cell>
          <cell r="E202">
            <v>1040.6231762695313</v>
          </cell>
        </row>
        <row r="203">
          <cell r="B203" t="str">
            <v>Auxiliar Impressão</v>
          </cell>
          <cell r="C203">
            <v>6221</v>
          </cell>
          <cell r="D203">
            <v>507.25</v>
          </cell>
          <cell r="E203">
            <v>547.83</v>
          </cell>
        </row>
        <row r="204">
          <cell r="B204" t="str">
            <v>Auxiliar Laboratório</v>
          </cell>
          <cell r="C204">
            <v>6118</v>
          </cell>
          <cell r="D204">
            <v>690.59</v>
          </cell>
          <cell r="E204">
            <v>745.8372290039063</v>
          </cell>
        </row>
        <row r="205">
          <cell r="B205" t="str">
            <v>Auxiliar Lavanderia</v>
          </cell>
          <cell r="C205">
            <v>6159</v>
          </cell>
          <cell r="D205">
            <v>456.78</v>
          </cell>
          <cell r="E205">
            <v>493.32239868164066</v>
          </cell>
        </row>
        <row r="206">
          <cell r="B206" t="str">
            <v>Auxiliar Manutenção</v>
          </cell>
          <cell r="C206">
            <v>6003</v>
          </cell>
          <cell r="D206">
            <v>728.7</v>
          </cell>
          <cell r="E206">
            <v>786.9960131835938</v>
          </cell>
        </row>
        <row r="207">
          <cell r="B207" t="str">
            <v>Auxiliar Marketing</v>
          </cell>
          <cell r="C207">
            <v>6284</v>
          </cell>
          <cell r="D207">
            <v>926.46</v>
          </cell>
          <cell r="E207">
            <v>1000.5768237304688</v>
          </cell>
        </row>
        <row r="208">
          <cell r="B208" t="str">
            <v>Auxiliar Mecânico Autos</v>
          </cell>
          <cell r="C208">
            <v>6074</v>
          </cell>
          <cell r="D208">
            <v>719.43</v>
          </cell>
          <cell r="E208">
            <v>776.9843920898438</v>
          </cell>
        </row>
        <row r="209">
          <cell r="B209" t="str">
            <v>Auxiliar PCP</v>
          </cell>
          <cell r="C209">
            <v>6124</v>
          </cell>
          <cell r="D209">
            <v>824.49</v>
          </cell>
          <cell r="E209">
            <v>890.4491894531251</v>
          </cell>
        </row>
        <row r="210">
          <cell r="B210" t="str">
            <v>Auxiliar Pedreiro</v>
          </cell>
          <cell r="C210">
            <v>6005</v>
          </cell>
          <cell r="D210">
            <v>534.03</v>
          </cell>
          <cell r="E210">
            <v>576.752431640625</v>
          </cell>
        </row>
        <row r="211">
          <cell r="B211" t="str">
            <v>Auxiliar Pesquisador</v>
          </cell>
          <cell r="C211">
            <v>6232</v>
          </cell>
          <cell r="D211">
            <v>1708.23</v>
          </cell>
          <cell r="E211">
            <v>1844.8883789062502</v>
          </cell>
        </row>
        <row r="212">
          <cell r="B212" t="str">
            <v>Auxiliar Pintura Autos</v>
          </cell>
          <cell r="C212">
            <v>6108</v>
          </cell>
          <cell r="D212">
            <v>666.9</v>
          </cell>
          <cell r="E212">
            <v>720.2520263671876</v>
          </cell>
        </row>
        <row r="213">
          <cell r="B213" t="str">
            <v>Auxiliar Pintura Produção</v>
          </cell>
          <cell r="C213">
            <v>6006</v>
          </cell>
          <cell r="D213">
            <v>540.21</v>
          </cell>
          <cell r="E213">
            <v>583.4268237304688</v>
          </cell>
        </row>
        <row r="214">
          <cell r="B214" t="str">
            <v>Auxiliar Produção</v>
          </cell>
          <cell r="C214">
            <v>6007</v>
          </cell>
          <cell r="D214">
            <v>570.08</v>
          </cell>
          <cell r="E214">
            <v>615.6864184570313</v>
          </cell>
        </row>
        <row r="215">
          <cell r="B215" t="str">
            <v>Auxiliar Recebimento</v>
          </cell>
          <cell r="C215">
            <v>6255</v>
          </cell>
          <cell r="D215">
            <v>676.17</v>
          </cell>
          <cell r="E215">
            <v>730.2635815429688</v>
          </cell>
        </row>
        <row r="216">
          <cell r="B216" t="str">
            <v>Auxiliar Recursos Humanos</v>
          </cell>
          <cell r="C216">
            <v>6020</v>
          </cell>
          <cell r="D216">
            <v>912.04</v>
          </cell>
          <cell r="E216">
            <v>985.0031762695313</v>
          </cell>
        </row>
        <row r="217">
          <cell r="B217" t="str">
            <v>Auxiliar Serviços Gerais</v>
          </cell>
          <cell r="C217">
            <v>6282</v>
          </cell>
          <cell r="D217">
            <v>528.88</v>
          </cell>
          <cell r="E217">
            <v>571.1904052734376</v>
          </cell>
        </row>
        <row r="218">
          <cell r="B218" t="str">
            <v>Auxiliar Técnico Engenharia</v>
          </cell>
          <cell r="C218">
            <v>6127</v>
          </cell>
          <cell r="D218">
            <v>1120.1</v>
          </cell>
          <cell r="E218">
            <v>1209.7079736328126</v>
          </cell>
        </row>
        <row r="219">
          <cell r="B219" t="str">
            <v>Balanceiro</v>
          </cell>
          <cell r="C219">
            <v>6190</v>
          </cell>
          <cell r="D219">
            <v>873.93</v>
          </cell>
          <cell r="E219">
            <v>942.0965321044922</v>
          </cell>
        </row>
        <row r="220">
          <cell r="B220" t="str">
            <v>Bibliotecário</v>
          </cell>
          <cell r="C220">
            <v>5108</v>
          </cell>
          <cell r="D220">
            <v>2234.56</v>
          </cell>
          <cell r="E220">
            <v>2451.312384277344</v>
          </cell>
        </row>
        <row r="221">
          <cell r="B221" t="str">
            <v>Biólogo</v>
          </cell>
          <cell r="C221">
            <v>3099</v>
          </cell>
          <cell r="D221">
            <v>3168.26</v>
          </cell>
          <cell r="E221">
            <v>3453.4034106445315</v>
          </cell>
        </row>
        <row r="222">
          <cell r="B222" t="str">
            <v>Bombeiro Industrial</v>
          </cell>
          <cell r="C222">
            <v>6085</v>
          </cell>
          <cell r="D222">
            <v>1285.93</v>
          </cell>
          <cell r="E222">
            <v>1388.8044580078126</v>
          </cell>
        </row>
        <row r="223">
          <cell r="B223" t="str">
            <v>Caixa</v>
          </cell>
          <cell r="C223">
            <v>5009</v>
          </cell>
          <cell r="D223">
            <v>1359.06</v>
          </cell>
          <cell r="E223">
            <v>1480.0164038085936</v>
          </cell>
        </row>
        <row r="224">
          <cell r="B224" t="str">
            <v>Caldeireiro I</v>
          </cell>
          <cell r="C224">
            <v>6128</v>
          </cell>
          <cell r="D224">
            <v>727.67</v>
          </cell>
          <cell r="E224">
            <v>785.8835815429688</v>
          </cell>
        </row>
        <row r="225">
          <cell r="B225" t="str">
            <v>Caldeireiro II</v>
          </cell>
          <cell r="C225">
            <v>6021</v>
          </cell>
          <cell r="D225">
            <v>1174.69</v>
          </cell>
          <cell r="E225">
            <v>1268.66513671875</v>
          </cell>
        </row>
        <row r="226">
          <cell r="B226" t="str">
            <v>Caldeireiro III</v>
          </cell>
          <cell r="C226">
            <v>6129</v>
          </cell>
          <cell r="D226">
            <v>1497.08</v>
          </cell>
          <cell r="E226">
            <v>1616.8463525390625</v>
          </cell>
        </row>
        <row r="227">
          <cell r="B227" t="str">
            <v>Carpinteiro</v>
          </cell>
          <cell r="C227">
            <v>6086</v>
          </cell>
          <cell r="D227">
            <v>1099.5</v>
          </cell>
          <cell r="E227">
            <v>1185.261</v>
          </cell>
        </row>
        <row r="228">
          <cell r="B228" t="str">
            <v>Chefe / Coordenador Administração Pessoal</v>
          </cell>
          <cell r="C228">
            <v>3135</v>
          </cell>
          <cell r="D228">
            <v>4118.66</v>
          </cell>
          <cell r="E228">
            <v>4637.6113359374995</v>
          </cell>
        </row>
        <row r="229">
          <cell r="B229" t="str">
            <v>Chefe / Coordenador Administrativo Financeiro</v>
          </cell>
          <cell r="C229">
            <v>3050</v>
          </cell>
          <cell r="D229">
            <v>5798.69</v>
          </cell>
          <cell r="E229">
            <v>6529.324874023437</v>
          </cell>
        </row>
        <row r="230">
          <cell r="B230" t="str">
            <v>Chefe / Coordenador Administrativo Serviços</v>
          </cell>
          <cell r="C230">
            <v>3023</v>
          </cell>
          <cell r="D230">
            <v>4032.53</v>
          </cell>
          <cell r="E230">
            <v>4540.6288129882805</v>
          </cell>
        </row>
        <row r="231">
          <cell r="B231" t="str">
            <v>Chefe / Coordenador Administrativo Vendas</v>
          </cell>
          <cell r="C231">
            <v>3002</v>
          </cell>
          <cell r="D231">
            <v>4582.97</v>
          </cell>
          <cell r="E231">
            <v>5160.424461914062</v>
          </cell>
        </row>
        <row r="232">
          <cell r="B232" t="str">
            <v>Chefe / Coordenador Almoxarifado</v>
          </cell>
          <cell r="C232">
            <v>3003</v>
          </cell>
          <cell r="D232">
            <v>4136.48</v>
          </cell>
          <cell r="E232">
            <v>4657.6764580078125</v>
          </cell>
        </row>
        <row r="233">
          <cell r="B233" t="str">
            <v>Chefe / Coordenador Assistência Técnica</v>
          </cell>
          <cell r="C233">
            <v>3063</v>
          </cell>
          <cell r="D233">
            <v>4546.34</v>
          </cell>
          <cell r="E233">
            <v>5119.1786640625</v>
          </cell>
        </row>
        <row r="234">
          <cell r="B234" t="str">
            <v>Chefe / Coordenador Atendimento Cliente</v>
          </cell>
          <cell r="C234">
            <v>3136</v>
          </cell>
          <cell r="D234">
            <v>4264.19</v>
          </cell>
          <cell r="E234">
            <v>4801.477874023437</v>
          </cell>
        </row>
        <row r="235">
          <cell r="B235" t="str">
            <v>Chefe / Coordenador Benefícios</v>
          </cell>
          <cell r="C235">
            <v>3062</v>
          </cell>
          <cell r="D235">
            <v>4499.81</v>
          </cell>
          <cell r="E235">
            <v>5066.786125976562</v>
          </cell>
        </row>
        <row r="236">
          <cell r="B236" t="str">
            <v>Chefe / Coordenador Caixa</v>
          </cell>
          <cell r="C236">
            <v>3124</v>
          </cell>
          <cell r="D236">
            <v>3490.01</v>
          </cell>
          <cell r="E236">
            <v>3929.7512709960934</v>
          </cell>
        </row>
        <row r="237">
          <cell r="B237" t="str">
            <v>Chefe / Coordenador Circulação</v>
          </cell>
          <cell r="C237">
            <v>3125</v>
          </cell>
          <cell r="D237">
            <v>3660.29</v>
          </cell>
          <cell r="E237">
            <v>4121.486583984374</v>
          </cell>
        </row>
        <row r="238">
          <cell r="B238" t="str">
            <v>Chefe / Coordenador Compras</v>
          </cell>
          <cell r="C238">
            <v>3004</v>
          </cell>
          <cell r="D238">
            <v>4729.49</v>
          </cell>
          <cell r="E238">
            <v>5325.40600390625</v>
          </cell>
        </row>
        <row r="239">
          <cell r="B239" t="str">
            <v>Chefe / Coordenador Contabilidade</v>
          </cell>
          <cell r="C239">
            <v>3060</v>
          </cell>
          <cell r="D239">
            <v>4797.8</v>
          </cell>
          <cell r="E239">
            <v>5402.322580078125</v>
          </cell>
        </row>
        <row r="240">
          <cell r="B240" t="str">
            <v>Chefe / Coordenador Contas Pagar</v>
          </cell>
          <cell r="C240">
            <v>3059</v>
          </cell>
          <cell r="D240">
            <v>4939.37</v>
          </cell>
          <cell r="E240">
            <v>5561.730751953124</v>
          </cell>
        </row>
        <row r="241">
          <cell r="B241" t="str">
            <v>Chefe / Coordenador Contas Pagar e Receber</v>
          </cell>
          <cell r="C241">
            <v>3141</v>
          </cell>
          <cell r="D241">
            <v>5294.78</v>
          </cell>
          <cell r="E241">
            <v>5961.922038085937</v>
          </cell>
        </row>
        <row r="242">
          <cell r="B242" t="str">
            <v>Chefe / Coordenador Contas Receber</v>
          </cell>
          <cell r="C242">
            <v>3058</v>
          </cell>
          <cell r="D242">
            <v>5195.78</v>
          </cell>
          <cell r="E242">
            <v>5850.448038085937</v>
          </cell>
        </row>
        <row r="243">
          <cell r="B243" t="str">
            <v>Chefe / Coordenador Contratos</v>
          </cell>
          <cell r="C243">
            <v>3163</v>
          </cell>
          <cell r="D243">
            <v>5701.67</v>
          </cell>
          <cell r="E243">
            <v>6420.08033203125</v>
          </cell>
        </row>
        <row r="244">
          <cell r="B244" t="str">
            <v>Chefe / Coordenador Crédito Cobrança</v>
          </cell>
          <cell r="C244">
            <v>3014</v>
          </cell>
          <cell r="D244">
            <v>3943.43</v>
          </cell>
          <cell r="E244">
            <v>4440.302103027343</v>
          </cell>
        </row>
        <row r="245">
          <cell r="B245" t="str">
            <v>Chefe / Coordenador Custos</v>
          </cell>
          <cell r="C245">
            <v>3005</v>
          </cell>
          <cell r="D245">
            <v>4803.74</v>
          </cell>
          <cell r="E245">
            <v>5409.011503906249</v>
          </cell>
        </row>
        <row r="246">
          <cell r="B246" t="str">
            <v>Chefe / Coordenador Desenvolvimento Produtos</v>
          </cell>
          <cell r="C246">
            <v>3144</v>
          </cell>
          <cell r="D246">
            <v>5341.31</v>
          </cell>
          <cell r="E246">
            <v>6014.315125976562</v>
          </cell>
        </row>
        <row r="247">
          <cell r="B247" t="str">
            <v>Chefe / Coordenador Desenvolvimento Sistemas</v>
          </cell>
          <cell r="C247">
            <v>3069</v>
          </cell>
          <cell r="D247">
            <v>5624.45</v>
          </cell>
          <cell r="E247">
            <v>6333.130919921874</v>
          </cell>
        </row>
        <row r="248">
          <cell r="B248" t="str">
            <v>Chefe / Coordenador Distribuição</v>
          </cell>
          <cell r="C248">
            <v>3138</v>
          </cell>
          <cell r="D248">
            <v>4293.89</v>
          </cell>
          <cell r="E248">
            <v>4834.920293945312</v>
          </cell>
        </row>
        <row r="249">
          <cell r="B249" t="str">
            <v>Chefe / Coordenador Enfermagem</v>
          </cell>
          <cell r="C249">
            <v>3102</v>
          </cell>
          <cell r="D249">
            <v>3711.77</v>
          </cell>
          <cell r="E249">
            <v>4179.4530419921875</v>
          </cell>
        </row>
        <row r="250">
          <cell r="B250" t="str">
            <v>Chefe / Coordenador Engenharia</v>
          </cell>
          <cell r="C250">
            <v>3073</v>
          </cell>
          <cell r="D250">
            <v>5522.48</v>
          </cell>
          <cell r="E250">
            <v>6218.312458007812</v>
          </cell>
        </row>
        <row r="251">
          <cell r="B251" t="str">
            <v>Chefe / Coordenador Expedição</v>
          </cell>
          <cell r="C251">
            <v>3057</v>
          </cell>
          <cell r="D251">
            <v>3928.58</v>
          </cell>
          <cell r="E251">
            <v>4423.5811679687495</v>
          </cell>
        </row>
        <row r="252">
          <cell r="B252" t="str">
            <v>Chefe / Coordenador Exportação</v>
          </cell>
          <cell r="C252">
            <v>3056</v>
          </cell>
          <cell r="D252">
            <v>4525.55</v>
          </cell>
          <cell r="E252">
            <v>5095.769080078125</v>
          </cell>
        </row>
        <row r="253">
          <cell r="B253" t="str">
            <v>Chefe / Coordenador Faturamento</v>
          </cell>
          <cell r="C253">
            <v>3142</v>
          </cell>
          <cell r="D253">
            <v>4409.72</v>
          </cell>
          <cell r="E253">
            <v>4806.595034179688</v>
          </cell>
        </row>
        <row r="254">
          <cell r="B254" t="str">
            <v>Chefe / Coordenador Ferramentaria</v>
          </cell>
          <cell r="C254">
            <v>3006</v>
          </cell>
          <cell r="D254">
            <v>4883.93</v>
          </cell>
          <cell r="E254">
            <v>5499.305377929687</v>
          </cell>
        </row>
        <row r="255">
          <cell r="B255" t="str">
            <v>Chefe / Coordenador Financeiro</v>
          </cell>
          <cell r="C255">
            <v>3047</v>
          </cell>
          <cell r="D255">
            <v>5058.17</v>
          </cell>
          <cell r="E255">
            <v>5695.49933203125</v>
          </cell>
        </row>
        <row r="256">
          <cell r="B256" t="str">
            <v>Chefe / Coordenador Fiscal</v>
          </cell>
          <cell r="C256">
            <v>3061</v>
          </cell>
          <cell r="D256">
            <v>4262.21</v>
          </cell>
          <cell r="E256">
            <v>4799.248416015625</v>
          </cell>
        </row>
        <row r="257">
          <cell r="B257" t="str">
            <v>Chefe / Coordenador Garantia e Controle Qualidade</v>
          </cell>
          <cell r="C257">
            <v>3008</v>
          </cell>
          <cell r="D257">
            <v>4296.86</v>
          </cell>
          <cell r="E257">
            <v>4838.264206054687</v>
          </cell>
        </row>
        <row r="258">
          <cell r="B258" t="str">
            <v>Chefe / Coordenador Importação</v>
          </cell>
          <cell r="C258">
            <v>3068</v>
          </cell>
          <cell r="D258">
            <v>4737.41</v>
          </cell>
          <cell r="E258">
            <v>5334.323835937499</v>
          </cell>
        </row>
        <row r="259">
          <cell r="B259" t="str">
            <v>Chefe / Coordenador Importação Exportação</v>
          </cell>
          <cell r="C259">
            <v>3046</v>
          </cell>
          <cell r="D259">
            <v>5146.28</v>
          </cell>
          <cell r="E259">
            <v>5794.711038085937</v>
          </cell>
        </row>
        <row r="260">
          <cell r="B260" t="str">
            <v>Chefe / Coordenador Impressão</v>
          </cell>
          <cell r="C260">
            <v>3128</v>
          </cell>
          <cell r="D260">
            <v>4126.58</v>
          </cell>
          <cell r="E260">
            <v>4646.52916796875</v>
          </cell>
        </row>
        <row r="261">
          <cell r="B261" t="str">
            <v>Chefe / Coordenador Informática</v>
          </cell>
          <cell r="C261">
            <v>3055</v>
          </cell>
          <cell r="D261">
            <v>5233.4</v>
          </cell>
          <cell r="E261">
            <v>5892.808290039062</v>
          </cell>
        </row>
        <row r="262">
          <cell r="B262" t="str">
            <v>Chefe / Coordenador Informática - Mainframe</v>
          </cell>
          <cell r="C262">
            <v>3007</v>
          </cell>
          <cell r="D262">
            <v>5546.24</v>
          </cell>
          <cell r="E262">
            <v>6245.06650390625</v>
          </cell>
        </row>
        <row r="263">
          <cell r="B263" t="str">
            <v>Chefe / Coordenador Instalações</v>
          </cell>
          <cell r="C263">
            <v>3145</v>
          </cell>
          <cell r="D263">
            <v>4472.09</v>
          </cell>
          <cell r="E263">
            <v>5035.5731640625</v>
          </cell>
        </row>
        <row r="264">
          <cell r="B264" t="str">
            <v>Chefe / Coordenador Laboratório</v>
          </cell>
          <cell r="C264">
            <v>3054</v>
          </cell>
          <cell r="D264">
            <v>4540.4</v>
          </cell>
          <cell r="E264">
            <v>5112.490290039062</v>
          </cell>
        </row>
        <row r="265">
          <cell r="B265" t="str">
            <v>Chefe / Coordenador Logística</v>
          </cell>
          <cell r="C265">
            <v>3116</v>
          </cell>
          <cell r="D265">
            <v>4699.79</v>
          </cell>
          <cell r="E265">
            <v>5291.963583984374</v>
          </cell>
        </row>
        <row r="266">
          <cell r="B266" t="str">
            <v>Chefe / Coordenador Manutenção Autos</v>
          </cell>
          <cell r="C266">
            <v>3053</v>
          </cell>
          <cell r="D266">
            <v>3960.26</v>
          </cell>
          <cell r="E266">
            <v>4459.252770996093</v>
          </cell>
        </row>
        <row r="267">
          <cell r="B267" t="str">
            <v>Chefe / Coordenador Manutenção Elétrica</v>
          </cell>
          <cell r="C267">
            <v>3041</v>
          </cell>
          <cell r="D267">
            <v>3888.98</v>
          </cell>
          <cell r="E267">
            <v>4378.991458007812</v>
          </cell>
        </row>
        <row r="268">
          <cell r="B268" t="str">
            <v>Chefe / Coordenador Manutenção Geral</v>
          </cell>
          <cell r="C268">
            <v>3009</v>
          </cell>
          <cell r="D268">
            <v>4504.76</v>
          </cell>
          <cell r="E268">
            <v>5072.35949609375</v>
          </cell>
        </row>
        <row r="269">
          <cell r="B269" t="str">
            <v>Chefe / Coordenador Manutenção Mecânica</v>
          </cell>
          <cell r="C269">
            <v>3018</v>
          </cell>
          <cell r="D269">
            <v>4256.27</v>
          </cell>
          <cell r="E269">
            <v>4792.560041992187</v>
          </cell>
        </row>
        <row r="270">
          <cell r="B270" t="str">
            <v>Chefe / Coordenador Manutenção Predial</v>
          </cell>
          <cell r="C270">
            <v>3051</v>
          </cell>
          <cell r="D270">
            <v>3354.38</v>
          </cell>
          <cell r="E270">
            <v>3777.031748046875</v>
          </cell>
        </row>
        <row r="271">
          <cell r="B271" t="str">
            <v>Chefe / Coordenador Marketing</v>
          </cell>
          <cell r="C271">
            <v>3024</v>
          </cell>
          <cell r="D271">
            <v>4735.43</v>
          </cell>
          <cell r="E271">
            <v>5332.094377929687</v>
          </cell>
        </row>
        <row r="272">
          <cell r="B272" t="str">
            <v>Chefe / Coordenador Meio Ambiente</v>
          </cell>
          <cell r="C272">
            <v>3139</v>
          </cell>
          <cell r="D272">
            <v>4283</v>
          </cell>
          <cell r="E272">
            <v>4822.657999999999</v>
          </cell>
        </row>
        <row r="273">
          <cell r="B273" t="str">
            <v>Chefe / Coordenador Merchandising</v>
          </cell>
          <cell r="C273">
            <v>3137</v>
          </cell>
          <cell r="D273">
            <v>2698.01</v>
          </cell>
          <cell r="E273">
            <v>3037.9592709960934</v>
          </cell>
        </row>
        <row r="274">
          <cell r="B274" t="str">
            <v>Chefe / Coordenador Obras</v>
          </cell>
          <cell r="C274">
            <v>3146</v>
          </cell>
          <cell r="D274">
            <v>3536.54</v>
          </cell>
          <cell r="E274">
            <v>3854.8286425781253</v>
          </cell>
        </row>
        <row r="275">
          <cell r="B275" t="str">
            <v>Chefe / Coordenador Oficina</v>
          </cell>
          <cell r="C275">
            <v>3072</v>
          </cell>
          <cell r="D275">
            <v>3113</v>
          </cell>
          <cell r="E275">
            <v>3505.238</v>
          </cell>
        </row>
        <row r="276">
          <cell r="B276" t="str">
            <v>Chefe / Coordenador PCP</v>
          </cell>
          <cell r="C276">
            <v>3010</v>
          </cell>
          <cell r="D276">
            <v>4532.48</v>
          </cell>
          <cell r="E276">
            <v>5103.572458007812</v>
          </cell>
        </row>
        <row r="277">
          <cell r="B277" t="str">
            <v>Chefe / Coordenador Peças</v>
          </cell>
          <cell r="C277">
            <v>3070</v>
          </cell>
          <cell r="D277">
            <v>3842.45</v>
          </cell>
          <cell r="E277">
            <v>4326.5986450195305</v>
          </cell>
        </row>
        <row r="278">
          <cell r="B278" t="str">
            <v>Chefe / Coordenador Pesquisa e Desenvolvimento</v>
          </cell>
          <cell r="C278">
            <v>3140</v>
          </cell>
          <cell r="D278">
            <v>5447.24</v>
          </cell>
          <cell r="E278">
            <v>6133.5925039062495</v>
          </cell>
        </row>
        <row r="279">
          <cell r="B279" t="str">
            <v>Chefe / Coordenador Planej Econômico Financeiro</v>
          </cell>
          <cell r="C279">
            <v>3143</v>
          </cell>
          <cell r="D279">
            <v>5399.72</v>
          </cell>
          <cell r="E279">
            <v>6080.084961914062</v>
          </cell>
        </row>
        <row r="280">
          <cell r="B280" t="str">
            <v>Chefe / Coordenador Planejamento Materiais</v>
          </cell>
          <cell r="C280">
            <v>3134</v>
          </cell>
          <cell r="D280">
            <v>4700.78</v>
          </cell>
          <cell r="E280">
            <v>5293.078038085937</v>
          </cell>
        </row>
        <row r="281">
          <cell r="B281" t="str">
            <v>Chefe / Coordenador Processos</v>
          </cell>
          <cell r="C281">
            <v>3076</v>
          </cell>
          <cell r="D281">
            <v>4720.58</v>
          </cell>
          <cell r="E281">
            <v>5315.37316796875</v>
          </cell>
        </row>
        <row r="282">
          <cell r="B282" t="str">
            <v>Chefe / Coordenador Produção</v>
          </cell>
          <cell r="C282">
            <v>3011</v>
          </cell>
          <cell r="D282">
            <v>4643.36</v>
          </cell>
          <cell r="E282">
            <v>5228.423206054687</v>
          </cell>
        </row>
        <row r="283">
          <cell r="B283" t="str">
            <v>Chefe / Coordenador Projetos</v>
          </cell>
          <cell r="C283">
            <v>3012</v>
          </cell>
          <cell r="D283">
            <v>4822.55</v>
          </cell>
          <cell r="E283">
            <v>5430.191080078124</v>
          </cell>
        </row>
        <row r="284">
          <cell r="B284" t="str">
            <v>Chefe / Coordenador Projetos TurnKey</v>
          </cell>
          <cell r="C284">
            <v>3129</v>
          </cell>
          <cell r="D284">
            <v>5126.48</v>
          </cell>
          <cell r="E284">
            <v>5772.416458007812</v>
          </cell>
        </row>
        <row r="285">
          <cell r="B285" t="str">
            <v>Chefe / Coordenador Recrutamento Seleção</v>
          </cell>
          <cell r="C285">
            <v>3020</v>
          </cell>
          <cell r="D285">
            <v>4476.05</v>
          </cell>
          <cell r="E285">
            <v>5040.032080078125</v>
          </cell>
        </row>
        <row r="286">
          <cell r="B286" t="str">
            <v>Chefe / Coordenador Recursos Humanos</v>
          </cell>
          <cell r="C286">
            <v>3013</v>
          </cell>
          <cell r="D286">
            <v>5142.32</v>
          </cell>
          <cell r="E286">
            <v>5790.252122070312</v>
          </cell>
        </row>
        <row r="287">
          <cell r="B287" t="str">
            <v>Chefe / Coordenador Remuneração</v>
          </cell>
          <cell r="C287">
            <v>3016</v>
          </cell>
          <cell r="D287">
            <v>5197.76</v>
          </cell>
          <cell r="E287">
            <v>5852.677496093749</v>
          </cell>
        </row>
        <row r="288">
          <cell r="B288" t="str">
            <v>Chefe / Coordenador Segurança Geral</v>
          </cell>
          <cell r="C288">
            <v>3039</v>
          </cell>
          <cell r="D288">
            <v>4915.61</v>
          </cell>
          <cell r="E288">
            <v>5534.976706054687</v>
          </cell>
        </row>
        <row r="289">
          <cell r="B289" t="str">
            <v>Chefe / Coordenador Segurança Patrimonial</v>
          </cell>
          <cell r="C289">
            <v>3042</v>
          </cell>
          <cell r="D289">
            <v>3542.48</v>
          </cell>
          <cell r="E289">
            <v>3988.832458007812</v>
          </cell>
        </row>
        <row r="290">
          <cell r="B290" t="str">
            <v>Chefe / Coordenador Segurança Trabalho</v>
          </cell>
          <cell r="C290">
            <v>3032</v>
          </cell>
          <cell r="D290">
            <v>4305.77</v>
          </cell>
          <cell r="E290">
            <v>4848.297041992187</v>
          </cell>
        </row>
        <row r="291">
          <cell r="B291" t="str">
            <v>Chefe / Coordenador Sistemas Qualidade</v>
          </cell>
          <cell r="C291">
            <v>3021</v>
          </cell>
          <cell r="D291">
            <v>4915.61</v>
          </cell>
          <cell r="E291">
            <v>5534.976706054687</v>
          </cell>
        </row>
        <row r="292">
          <cell r="B292" t="str">
            <v>Chefe / Coordenador Suporte Sistemas</v>
          </cell>
          <cell r="C292">
            <v>3067</v>
          </cell>
          <cell r="D292">
            <v>5803.64</v>
          </cell>
          <cell r="E292">
            <v>6534.898793945312</v>
          </cell>
        </row>
        <row r="293">
          <cell r="B293" t="str">
            <v>Chefe / Coordenador Suporte Sistemas Mainframe</v>
          </cell>
          <cell r="C293">
            <v>3043</v>
          </cell>
          <cell r="D293">
            <v>5929.37</v>
          </cell>
          <cell r="E293">
            <v>6676.470751953124</v>
          </cell>
        </row>
        <row r="294">
          <cell r="B294" t="str">
            <v>Chefe / Coordenador Suprimentos</v>
          </cell>
          <cell r="C294">
            <v>3077</v>
          </cell>
          <cell r="D294">
            <v>5099.75</v>
          </cell>
          <cell r="E294">
            <v>5742.318499999999</v>
          </cell>
        </row>
        <row r="295">
          <cell r="B295" t="str">
            <v>Chefe / Coordenador T &amp; D</v>
          </cell>
          <cell r="C295">
            <v>3037</v>
          </cell>
          <cell r="D295">
            <v>4728.5</v>
          </cell>
          <cell r="E295">
            <v>5324.290999999999</v>
          </cell>
        </row>
        <row r="296">
          <cell r="B296" t="str">
            <v>Chefe / Coordenador Telemarketing</v>
          </cell>
          <cell r="C296">
            <v>3040</v>
          </cell>
          <cell r="D296">
            <v>3617.72</v>
          </cell>
          <cell r="E296">
            <v>4073.5526870117183</v>
          </cell>
        </row>
        <row r="297">
          <cell r="B297" t="str">
            <v>Chefe / Coordenador Tesouraria</v>
          </cell>
          <cell r="C297">
            <v>3038</v>
          </cell>
          <cell r="D297">
            <v>5206.67</v>
          </cell>
          <cell r="E297">
            <v>5862.710332031249</v>
          </cell>
        </row>
        <row r="298">
          <cell r="B298" t="str">
            <v>Chefe / Coordenador Tratamento Água e Efluentes</v>
          </cell>
          <cell r="C298">
            <v>3120</v>
          </cell>
          <cell r="D298">
            <v>4150.34</v>
          </cell>
          <cell r="E298">
            <v>4673.2826640625</v>
          </cell>
        </row>
        <row r="299">
          <cell r="B299" t="str">
            <v>Chefe / Coordenador Utilidades</v>
          </cell>
          <cell r="C299">
            <v>3159</v>
          </cell>
          <cell r="D299">
            <v>4562.18</v>
          </cell>
          <cell r="E299">
            <v>5137.014877929687</v>
          </cell>
        </row>
        <row r="300">
          <cell r="B300" t="str">
            <v>Chefe / Coordenador Vendas</v>
          </cell>
          <cell r="C300">
            <v>3103</v>
          </cell>
          <cell r="D300">
            <v>4778.99</v>
          </cell>
          <cell r="E300">
            <v>5381.14300390625</v>
          </cell>
        </row>
        <row r="301">
          <cell r="B301" t="str">
            <v>Chefe / Coordenador Xaroparia</v>
          </cell>
          <cell r="C301">
            <v>3121</v>
          </cell>
          <cell r="D301">
            <v>3152.42</v>
          </cell>
          <cell r="E301">
            <v>3549.6248320312498</v>
          </cell>
        </row>
        <row r="302">
          <cell r="B302" t="str">
            <v>Colorista Jr</v>
          </cell>
          <cell r="C302">
            <v>6238</v>
          </cell>
          <cell r="D302">
            <v>897.62</v>
          </cell>
          <cell r="E302">
            <v>967.6343547363282</v>
          </cell>
        </row>
        <row r="303">
          <cell r="B303" t="str">
            <v>Colorista Pl</v>
          </cell>
          <cell r="C303">
            <v>6237</v>
          </cell>
          <cell r="D303">
            <v>1043.88</v>
          </cell>
          <cell r="E303">
            <v>1125.302645263672</v>
          </cell>
        </row>
        <row r="304">
          <cell r="B304" t="str">
            <v>Colorista Sr</v>
          </cell>
          <cell r="C304">
            <v>6236</v>
          </cell>
          <cell r="D304">
            <v>1374.51</v>
          </cell>
          <cell r="E304">
            <v>1507.8374807128905</v>
          </cell>
        </row>
        <row r="305">
          <cell r="B305" t="str">
            <v>Comprador Jr</v>
          </cell>
          <cell r="C305">
            <v>5075</v>
          </cell>
          <cell r="D305">
            <v>1514.59</v>
          </cell>
          <cell r="E305">
            <v>1656.961422607422</v>
          </cell>
        </row>
        <row r="306">
          <cell r="B306" t="str">
            <v>Comprador Materiais Diretos Jr</v>
          </cell>
          <cell r="C306">
            <v>5088</v>
          </cell>
          <cell r="D306">
            <v>1622.74</v>
          </cell>
          <cell r="E306">
            <v>1775.2775493164063</v>
          </cell>
        </row>
        <row r="307">
          <cell r="B307" t="str">
            <v>Comprador Materiais Diretos Pl</v>
          </cell>
          <cell r="C307">
            <v>5027</v>
          </cell>
          <cell r="D307">
            <v>2339.62</v>
          </cell>
          <cell r="E307">
            <v>2559.5444082031254</v>
          </cell>
        </row>
        <row r="308">
          <cell r="B308" t="str">
            <v>Comprador Materiais Diretos Sr</v>
          </cell>
          <cell r="C308">
            <v>5028</v>
          </cell>
          <cell r="D308">
            <v>2903.03</v>
          </cell>
          <cell r="E308">
            <v>3138.175461669922</v>
          </cell>
        </row>
        <row r="309">
          <cell r="B309" t="str">
            <v>Comprador Materiais Indiretos Jr</v>
          </cell>
          <cell r="C309">
            <v>5127</v>
          </cell>
          <cell r="D309">
            <v>1228.25</v>
          </cell>
          <cell r="E309">
            <v>1343.7055</v>
          </cell>
        </row>
        <row r="310">
          <cell r="B310" t="str">
            <v>Comprador Materiais Indiretos Pl</v>
          </cell>
          <cell r="C310">
            <v>5030</v>
          </cell>
          <cell r="D310">
            <v>1717.5</v>
          </cell>
          <cell r="E310">
            <v>1878.945</v>
          </cell>
        </row>
        <row r="311">
          <cell r="B311" t="str">
            <v>Comprador Materiais Indiretos Sr</v>
          </cell>
          <cell r="C311">
            <v>5029</v>
          </cell>
          <cell r="D311">
            <v>2330.35</v>
          </cell>
          <cell r="E311">
            <v>2519.108455566406</v>
          </cell>
        </row>
        <row r="312">
          <cell r="B312" t="str">
            <v>Comprador Pl</v>
          </cell>
          <cell r="C312">
            <v>5010</v>
          </cell>
          <cell r="D312">
            <v>2293.27</v>
          </cell>
          <cell r="E312">
            <v>2508.837401367188</v>
          </cell>
        </row>
        <row r="313">
          <cell r="B313" t="str">
            <v>Comprador Sr</v>
          </cell>
          <cell r="C313">
            <v>5076</v>
          </cell>
          <cell r="D313">
            <v>3079.16</v>
          </cell>
          <cell r="E313">
            <v>3328.571864990234</v>
          </cell>
        </row>
        <row r="314">
          <cell r="B314" t="str">
            <v>Comprador Técnico Jr</v>
          </cell>
          <cell r="C314">
            <v>5152</v>
          </cell>
          <cell r="D314">
            <v>1850.37</v>
          </cell>
          <cell r="E314">
            <v>2024.3047746582033</v>
          </cell>
        </row>
        <row r="315">
          <cell r="B315" t="str">
            <v>Comprador Técnico Pl</v>
          </cell>
          <cell r="C315">
            <v>5153</v>
          </cell>
          <cell r="D315">
            <v>2679.52</v>
          </cell>
          <cell r="E315">
            <v>2931.3949013671877</v>
          </cell>
        </row>
        <row r="316">
          <cell r="B316" t="str">
            <v>Comprador Técnico Sr</v>
          </cell>
          <cell r="C316">
            <v>5154</v>
          </cell>
          <cell r="D316">
            <v>3434.51</v>
          </cell>
          <cell r="E316">
            <v>3712.7053205566403</v>
          </cell>
        </row>
        <row r="317">
          <cell r="B317" t="str">
            <v>Conferente Estoque</v>
          </cell>
          <cell r="C317">
            <v>6081</v>
          </cell>
          <cell r="D317">
            <v>1044.91</v>
          </cell>
          <cell r="E317">
            <v>1124.3231967773438</v>
          </cell>
        </row>
        <row r="318">
          <cell r="B318" t="str">
            <v>Consultor Comercial Jr</v>
          </cell>
          <cell r="C318">
            <v>3160</v>
          </cell>
          <cell r="D318">
            <v>2473.28</v>
          </cell>
          <cell r="E318">
            <v>2695.875231933594</v>
          </cell>
        </row>
        <row r="319">
          <cell r="B319" t="str">
            <v>Consultor Comercial Pl</v>
          </cell>
          <cell r="C319">
            <v>3161</v>
          </cell>
          <cell r="D319">
            <v>3403.88</v>
          </cell>
          <cell r="E319">
            <v>3710.2290722656253</v>
          </cell>
        </row>
        <row r="320">
          <cell r="B320" t="str">
            <v>Consultor Comercial Sr</v>
          </cell>
          <cell r="C320">
            <v>3162</v>
          </cell>
          <cell r="D320">
            <v>4540.4</v>
          </cell>
          <cell r="E320">
            <v>5112.490290039062</v>
          </cell>
        </row>
        <row r="321">
          <cell r="B321" t="str">
            <v>Contador</v>
          </cell>
          <cell r="C321">
            <v>3001</v>
          </cell>
          <cell r="D321">
            <v>4405.76</v>
          </cell>
          <cell r="E321">
            <v>4960.88549609375</v>
          </cell>
        </row>
        <row r="322">
          <cell r="B322" t="str">
            <v>Controlador Produção</v>
          </cell>
          <cell r="C322">
            <v>6079</v>
          </cell>
          <cell r="D322">
            <v>1551.67</v>
          </cell>
          <cell r="E322">
            <v>1672.700307373047</v>
          </cell>
        </row>
        <row r="323">
          <cell r="B323" t="str">
            <v>Controller</v>
          </cell>
          <cell r="C323">
            <v>1005</v>
          </cell>
          <cell r="D323">
            <v>10656.62</v>
          </cell>
          <cell r="E323">
            <v>12734.661040039064</v>
          </cell>
        </row>
        <row r="324">
          <cell r="B324" t="str">
            <v>Copeira</v>
          </cell>
          <cell r="C324">
            <v>6116</v>
          </cell>
          <cell r="D324">
            <v>556.69</v>
          </cell>
          <cell r="E324">
            <v>601.2252026367188</v>
          </cell>
        </row>
        <row r="325">
          <cell r="B325" t="str">
            <v>Cozinheiro</v>
          </cell>
          <cell r="C325">
            <v>6154</v>
          </cell>
          <cell r="D325">
            <v>938.82</v>
          </cell>
          <cell r="E325">
            <v>1013.9256079101564</v>
          </cell>
        </row>
        <row r="326">
          <cell r="B326" t="str">
            <v>Cronoanalista</v>
          </cell>
          <cell r="C326">
            <v>6078</v>
          </cell>
          <cell r="D326">
            <v>1859.64</v>
          </cell>
          <cell r="E326">
            <v>2008.4112158203127</v>
          </cell>
        </row>
        <row r="327">
          <cell r="B327" t="str">
            <v>Demonstrador</v>
          </cell>
          <cell r="C327">
            <v>5240</v>
          </cell>
          <cell r="D327">
            <v>803.89</v>
          </cell>
          <cell r="E327">
            <v>875.4362259521484</v>
          </cell>
        </row>
        <row r="328">
          <cell r="B328" t="str">
            <v>Desenhista Arte Finalista</v>
          </cell>
          <cell r="C328">
            <v>5197</v>
          </cell>
          <cell r="D328">
            <v>1513.56</v>
          </cell>
          <cell r="E328">
            <v>1655.8347041015627</v>
          </cell>
        </row>
        <row r="329">
          <cell r="B329" t="str">
            <v>Desenhista Copista Jr</v>
          </cell>
          <cell r="C329">
            <v>5219</v>
          </cell>
          <cell r="D329">
            <v>748.27</v>
          </cell>
          <cell r="E329">
            <v>818.6074013671875</v>
          </cell>
        </row>
        <row r="330">
          <cell r="B330" t="str">
            <v>Desenhista Copista Pl</v>
          </cell>
          <cell r="C330">
            <v>5149</v>
          </cell>
          <cell r="D330">
            <v>1074.78</v>
          </cell>
          <cell r="E330">
            <v>1175.8093520507814</v>
          </cell>
        </row>
        <row r="331">
          <cell r="B331" t="str">
            <v>Desenhista Copista Sr</v>
          </cell>
          <cell r="C331">
            <v>5220</v>
          </cell>
          <cell r="D331">
            <v>1397.17</v>
          </cell>
          <cell r="E331">
            <v>1528.504028076172</v>
          </cell>
        </row>
        <row r="332">
          <cell r="B332" t="str">
            <v>Desenhista Industrial Jr</v>
          </cell>
          <cell r="C332">
            <v>5217</v>
          </cell>
          <cell r="D332">
            <v>1002.68</v>
          </cell>
          <cell r="E332">
            <v>1096.9319119873048</v>
          </cell>
        </row>
        <row r="333">
          <cell r="B333" t="str">
            <v>Desenhista Industrial Pl</v>
          </cell>
          <cell r="C333">
            <v>5128</v>
          </cell>
          <cell r="D333">
            <v>1716.47</v>
          </cell>
          <cell r="E333">
            <v>1877.8181479492189</v>
          </cell>
        </row>
        <row r="334">
          <cell r="B334" t="str">
            <v>Desenhista Industrial Sr</v>
          </cell>
          <cell r="C334">
            <v>5218</v>
          </cell>
          <cell r="D334">
            <v>2285.03</v>
          </cell>
          <cell r="E334">
            <v>2499.8228520507814</v>
          </cell>
        </row>
        <row r="335">
          <cell r="B335" t="str">
            <v>Desenhista Mecânico Jr</v>
          </cell>
          <cell r="C335">
            <v>5045</v>
          </cell>
          <cell r="D335">
            <v>999.59</v>
          </cell>
          <cell r="E335">
            <v>1093.551489379883</v>
          </cell>
        </row>
        <row r="336">
          <cell r="B336" t="str">
            <v>Desenhista Mecânico Pl</v>
          </cell>
          <cell r="C336">
            <v>5012</v>
          </cell>
          <cell r="D336">
            <v>1657.76</v>
          </cell>
          <cell r="E336">
            <v>1813.589450683594</v>
          </cell>
        </row>
        <row r="337">
          <cell r="B337" t="str">
            <v>Desenhista Mecânico Sr</v>
          </cell>
          <cell r="C337">
            <v>5106</v>
          </cell>
          <cell r="D337">
            <v>2125.38</v>
          </cell>
          <cell r="E337">
            <v>2325.165591796875</v>
          </cell>
        </row>
        <row r="338">
          <cell r="B338" t="str">
            <v>Desenhista Projetista Jr</v>
          </cell>
          <cell r="C338">
            <v>5046</v>
          </cell>
          <cell r="D338">
            <v>1119.07</v>
          </cell>
          <cell r="E338">
            <v>1224.2625212402345</v>
          </cell>
        </row>
        <row r="339">
          <cell r="B339" t="str">
            <v>Desenhista Projetista Pl</v>
          </cell>
          <cell r="C339">
            <v>5013</v>
          </cell>
          <cell r="D339">
            <v>1910.11</v>
          </cell>
          <cell r="E339">
            <v>2089.6603239746096</v>
          </cell>
        </row>
        <row r="340">
          <cell r="B340" t="str">
            <v>Desenhista Projetista Sr</v>
          </cell>
          <cell r="C340">
            <v>5089</v>
          </cell>
          <cell r="D340">
            <v>2348.89</v>
          </cell>
          <cell r="E340">
            <v>2569.685542480469</v>
          </cell>
        </row>
        <row r="341">
          <cell r="B341" t="str">
            <v>Desenhista Publicitário Jr</v>
          </cell>
          <cell r="C341">
            <v>5221</v>
          </cell>
          <cell r="D341">
            <v>1325.07</v>
          </cell>
          <cell r="E341">
            <v>1449.6265212402345</v>
          </cell>
        </row>
        <row r="342">
          <cell r="B342" t="str">
            <v>Desenhista Publicitário Pl</v>
          </cell>
          <cell r="C342">
            <v>5129</v>
          </cell>
          <cell r="D342">
            <v>2368.46</v>
          </cell>
          <cell r="E342">
            <v>2591.0951972656253</v>
          </cell>
        </row>
        <row r="343">
          <cell r="B343" t="str">
            <v>Desenhista Publicitário Sr</v>
          </cell>
          <cell r="C343">
            <v>5222</v>
          </cell>
          <cell r="D343">
            <v>2683.64</v>
          </cell>
          <cell r="E343">
            <v>2935.902042480469</v>
          </cell>
        </row>
        <row r="344">
          <cell r="B344" t="str">
            <v>Digitador</v>
          </cell>
          <cell r="C344">
            <v>6023</v>
          </cell>
          <cell r="D344">
            <v>838.91</v>
          </cell>
          <cell r="E344">
            <v>906.0227709960938</v>
          </cell>
        </row>
        <row r="345">
          <cell r="B345" t="str">
            <v>Diretor Administrativo</v>
          </cell>
          <cell r="C345">
            <v>1001</v>
          </cell>
          <cell r="D345">
            <v>15946.19</v>
          </cell>
          <cell r="E345">
            <v>20299.500416992185</v>
          </cell>
        </row>
        <row r="346">
          <cell r="B346" t="str">
            <v>Diretor Administrativo Financeiro</v>
          </cell>
          <cell r="C346">
            <v>1009</v>
          </cell>
          <cell r="D346">
            <v>18694.43</v>
          </cell>
          <cell r="E346">
            <v>23798.008992187497</v>
          </cell>
        </row>
        <row r="347">
          <cell r="B347" t="str">
            <v>Diretor Comercial</v>
          </cell>
          <cell r="C347">
            <v>1004</v>
          </cell>
          <cell r="D347">
            <v>18549.89</v>
          </cell>
          <cell r="E347">
            <v>23614.010765624997</v>
          </cell>
        </row>
        <row r="348">
          <cell r="B348" t="str">
            <v>Diretor Controladoria</v>
          </cell>
          <cell r="C348">
            <v>1014</v>
          </cell>
          <cell r="D348">
            <v>18200.42</v>
          </cell>
          <cell r="E348">
            <v>23169.134560546874</v>
          </cell>
        </row>
        <row r="349">
          <cell r="B349" t="str">
            <v>Diretor Engenharia</v>
          </cell>
          <cell r="C349">
            <v>1003</v>
          </cell>
          <cell r="D349">
            <v>18934.01</v>
          </cell>
          <cell r="E349">
            <v>24102.99443164062</v>
          </cell>
        </row>
        <row r="350">
          <cell r="B350" t="str">
            <v>Diretor Financeiro</v>
          </cell>
          <cell r="C350">
            <v>1008</v>
          </cell>
          <cell r="D350">
            <v>17931.14</v>
          </cell>
          <cell r="E350">
            <v>22826.342015625</v>
          </cell>
        </row>
        <row r="351">
          <cell r="B351" t="str">
            <v>Diretor Industrial</v>
          </cell>
          <cell r="C351">
            <v>1007</v>
          </cell>
          <cell r="D351">
            <v>18246.95</v>
          </cell>
          <cell r="E351">
            <v>23228.36635546875</v>
          </cell>
        </row>
        <row r="352">
          <cell r="B352" t="str">
            <v>Diretor Informática</v>
          </cell>
          <cell r="C352">
            <v>1011</v>
          </cell>
          <cell r="D352">
            <v>18049.94</v>
          </cell>
          <cell r="E352">
            <v>22977.572923828124</v>
          </cell>
        </row>
        <row r="353">
          <cell r="B353" t="str">
            <v>Diretor Jurídico</v>
          </cell>
          <cell r="C353">
            <v>1013</v>
          </cell>
          <cell r="D353">
            <v>17572.76</v>
          </cell>
          <cell r="E353">
            <v>22370.12318164062</v>
          </cell>
        </row>
        <row r="354">
          <cell r="B354" t="str">
            <v>Diretor Marketing</v>
          </cell>
          <cell r="C354">
            <v>1012</v>
          </cell>
          <cell r="D354">
            <v>18098.45</v>
          </cell>
          <cell r="E354">
            <v>23039.32585546875</v>
          </cell>
        </row>
        <row r="355">
          <cell r="B355" t="str">
            <v>Diretor Presidente</v>
          </cell>
          <cell r="C355">
            <v>1006</v>
          </cell>
          <cell r="D355">
            <v>33057.35</v>
          </cell>
          <cell r="E355">
            <v>42082.008539062495</v>
          </cell>
        </row>
        <row r="356">
          <cell r="B356" t="str">
            <v>Diretor Recursos Humanos</v>
          </cell>
          <cell r="C356">
            <v>1002</v>
          </cell>
          <cell r="D356">
            <v>18032.12</v>
          </cell>
          <cell r="E356">
            <v>22954.887666015624</v>
          </cell>
        </row>
        <row r="357">
          <cell r="B357" t="str">
            <v>Diretor Unidade Negócio</v>
          </cell>
          <cell r="C357">
            <v>1010</v>
          </cell>
          <cell r="D357">
            <v>17813.33</v>
          </cell>
          <cell r="E357">
            <v>22676.369189453122</v>
          </cell>
        </row>
        <row r="358">
          <cell r="B358" t="str">
            <v>Eletricista Autos 1/2 Oficial</v>
          </cell>
          <cell r="C358">
            <v>6087</v>
          </cell>
          <cell r="D358">
            <v>990.32</v>
          </cell>
          <cell r="E358">
            <v>1069.5456079101564</v>
          </cell>
        </row>
        <row r="359">
          <cell r="B359" t="str">
            <v>Eletricista Autos Especializado</v>
          </cell>
          <cell r="C359">
            <v>6067</v>
          </cell>
          <cell r="D359">
            <v>1914.23</v>
          </cell>
          <cell r="E359">
            <v>2067.36837890625</v>
          </cell>
        </row>
        <row r="360">
          <cell r="B360" t="str">
            <v>Eletricista Autos Oficial</v>
          </cell>
          <cell r="C360">
            <v>6066</v>
          </cell>
          <cell r="D360">
            <v>1460</v>
          </cell>
          <cell r="E360">
            <v>1576.8</v>
          </cell>
        </row>
        <row r="361">
          <cell r="B361" t="str">
            <v>Eletricista Enrolador</v>
          </cell>
          <cell r="C361">
            <v>6096</v>
          </cell>
          <cell r="D361">
            <v>1423.95</v>
          </cell>
          <cell r="E361">
            <v>1537.8659472656252</v>
          </cell>
        </row>
        <row r="362">
          <cell r="B362" t="str">
            <v>Eletricista Manutenção 1/2 Oficial</v>
          </cell>
          <cell r="C362">
            <v>6025</v>
          </cell>
          <cell r="D362">
            <v>1044.91</v>
          </cell>
          <cell r="E362">
            <v>1128.5028369140625</v>
          </cell>
        </row>
        <row r="363">
          <cell r="B363" t="str">
            <v>Eletricista Manutenção Especializado</v>
          </cell>
          <cell r="C363">
            <v>6062</v>
          </cell>
          <cell r="D363">
            <v>1849.34</v>
          </cell>
          <cell r="E363">
            <v>1997.2871630859377</v>
          </cell>
        </row>
        <row r="364">
          <cell r="B364" t="str">
            <v>Eletricista Manutenção Oficial</v>
          </cell>
          <cell r="C364">
            <v>6024</v>
          </cell>
          <cell r="D364">
            <v>1435.28</v>
          </cell>
          <cell r="E364">
            <v>1550.1024316406251</v>
          </cell>
        </row>
        <row r="365">
          <cell r="B365" t="str">
            <v>Eletricista Montador 1/2 Oficial</v>
          </cell>
          <cell r="C365">
            <v>6138</v>
          </cell>
          <cell r="D365">
            <v>1059.33</v>
          </cell>
          <cell r="E365">
            <v>1144.0763525390626</v>
          </cell>
        </row>
        <row r="366">
          <cell r="B366" t="str">
            <v>Eletricista Montador Especializado</v>
          </cell>
          <cell r="C366">
            <v>6139</v>
          </cell>
          <cell r="D366">
            <v>1958.52</v>
          </cell>
          <cell r="E366">
            <v>2115.20162109375</v>
          </cell>
        </row>
        <row r="367">
          <cell r="B367" t="str">
            <v>Eletricista Montador Oficial</v>
          </cell>
          <cell r="C367">
            <v>6111</v>
          </cell>
          <cell r="D367">
            <v>1489.87</v>
          </cell>
          <cell r="E367">
            <v>1609.0595947265626</v>
          </cell>
        </row>
        <row r="368">
          <cell r="B368" t="str">
            <v>Encanador Industrial I</v>
          </cell>
          <cell r="C368">
            <v>6166</v>
          </cell>
          <cell r="D368">
            <v>801.83</v>
          </cell>
          <cell r="E368">
            <v>865.9764184570313</v>
          </cell>
        </row>
        <row r="369">
          <cell r="B369" t="str">
            <v>Encanador Industrial II</v>
          </cell>
          <cell r="C369">
            <v>6091</v>
          </cell>
          <cell r="D369">
            <v>1259.15</v>
          </cell>
          <cell r="E369">
            <v>1359.8820263671876</v>
          </cell>
        </row>
        <row r="370">
          <cell r="B370" t="str">
            <v>Encanador Industrial III</v>
          </cell>
          <cell r="C370">
            <v>6167</v>
          </cell>
          <cell r="D370">
            <v>1729.86</v>
          </cell>
          <cell r="E370">
            <v>1868.2487841796876</v>
          </cell>
        </row>
        <row r="371">
          <cell r="B371" t="str">
            <v>Enfermeiro</v>
          </cell>
          <cell r="C371">
            <v>5182</v>
          </cell>
          <cell r="D371">
            <v>1983.24</v>
          </cell>
          <cell r="E371">
            <v>2159.7483493652344</v>
          </cell>
        </row>
        <row r="372">
          <cell r="B372" t="str">
            <v>Engenheiro Agrônomo Jr</v>
          </cell>
          <cell r="C372">
            <v>3106</v>
          </cell>
          <cell r="D372">
            <v>2358.44</v>
          </cell>
          <cell r="E372">
            <v>2570.6995361328127</v>
          </cell>
        </row>
        <row r="373">
          <cell r="B373" t="str">
            <v>Engenheiro Agrônomo Pl</v>
          </cell>
          <cell r="C373">
            <v>3022</v>
          </cell>
          <cell r="D373">
            <v>3045.5</v>
          </cell>
          <cell r="E373">
            <v>3319.5950000000003</v>
          </cell>
        </row>
        <row r="374">
          <cell r="B374" t="str">
            <v>Engenheiro Agrônomo Sr</v>
          </cell>
          <cell r="C374">
            <v>3107</v>
          </cell>
          <cell r="D374">
            <v>4373.09</v>
          </cell>
          <cell r="E374">
            <v>4924.0991640625</v>
          </cell>
        </row>
        <row r="375">
          <cell r="B375" t="str">
            <v>Engenheiro Aplicação Jr</v>
          </cell>
          <cell r="C375">
            <v>3117</v>
          </cell>
          <cell r="D375">
            <v>2740.58</v>
          </cell>
          <cell r="E375">
            <v>2987.2322851562503</v>
          </cell>
        </row>
        <row r="376">
          <cell r="B376" t="str">
            <v>Engenheiro Aplicação Pl</v>
          </cell>
          <cell r="C376">
            <v>3118</v>
          </cell>
          <cell r="D376">
            <v>3694.94</v>
          </cell>
          <cell r="E376">
            <v>4027.484536132813</v>
          </cell>
        </row>
        <row r="377">
          <cell r="B377" t="str">
            <v>Engenheiro Aplicação Sr</v>
          </cell>
          <cell r="C377">
            <v>3119</v>
          </cell>
          <cell r="D377">
            <v>5659.1</v>
          </cell>
          <cell r="E377">
            <v>6372.146709960937</v>
          </cell>
        </row>
        <row r="378">
          <cell r="B378" t="str">
            <v>Engenheiro Automação Industrial Jr</v>
          </cell>
          <cell r="C378">
            <v>3153</v>
          </cell>
          <cell r="D378">
            <v>2752.46</v>
          </cell>
          <cell r="E378">
            <v>3000.1813574218754</v>
          </cell>
        </row>
        <row r="379">
          <cell r="B379" t="str">
            <v>Engenheiro Automação Industrial Pl</v>
          </cell>
          <cell r="C379">
            <v>3154</v>
          </cell>
          <cell r="D379">
            <v>3689.99</v>
          </cell>
          <cell r="E379">
            <v>4022.0890893554692</v>
          </cell>
        </row>
        <row r="380">
          <cell r="B380" t="str">
            <v>Engenheiro Automação Industrial Sr</v>
          </cell>
          <cell r="C380">
            <v>3155</v>
          </cell>
          <cell r="D380">
            <v>5731.37</v>
          </cell>
          <cell r="E380">
            <v>6453.5227519531245</v>
          </cell>
        </row>
        <row r="381">
          <cell r="B381" t="str">
            <v>Engenheiro Civil Jr</v>
          </cell>
          <cell r="C381">
            <v>3104</v>
          </cell>
          <cell r="D381">
            <v>2555.45</v>
          </cell>
          <cell r="E381">
            <v>2785.440446777344</v>
          </cell>
        </row>
        <row r="382">
          <cell r="B382" t="str">
            <v>Engenheiro Civil Pl</v>
          </cell>
          <cell r="C382">
            <v>3015</v>
          </cell>
          <cell r="D382">
            <v>3176.18</v>
          </cell>
          <cell r="E382">
            <v>3462.0361254882814</v>
          </cell>
        </row>
        <row r="383">
          <cell r="B383" t="str">
            <v>Engenheiro Civil Sr</v>
          </cell>
          <cell r="C383">
            <v>3105</v>
          </cell>
          <cell r="D383">
            <v>4514.66</v>
          </cell>
          <cell r="E383">
            <v>5083.507335937499</v>
          </cell>
        </row>
        <row r="384">
          <cell r="B384" t="str">
            <v>Engenheiro Desenvolvimento Produtos Jr</v>
          </cell>
          <cell r="C384">
            <v>3082</v>
          </cell>
          <cell r="D384">
            <v>2467.34</v>
          </cell>
          <cell r="E384">
            <v>2689.4006958007812</v>
          </cell>
        </row>
        <row r="385">
          <cell r="B385" t="str">
            <v>Engenheiro Desenvolvimento Produtos Pl</v>
          </cell>
          <cell r="C385">
            <v>3036</v>
          </cell>
          <cell r="D385">
            <v>3599.9</v>
          </cell>
          <cell r="E385">
            <v>3923.890893554688</v>
          </cell>
        </row>
        <row r="386">
          <cell r="B386" t="str">
            <v>Engenheiro Desenvolvimento Produtos Sr</v>
          </cell>
          <cell r="C386">
            <v>3083</v>
          </cell>
          <cell r="D386">
            <v>5061.14</v>
          </cell>
          <cell r="E386">
            <v>5698.8437939453115</v>
          </cell>
        </row>
        <row r="387">
          <cell r="B387" t="str">
            <v>Engenheiro Eletricista Jr</v>
          </cell>
          <cell r="C387">
            <v>3108</v>
          </cell>
          <cell r="D387">
            <v>2261.42</v>
          </cell>
          <cell r="E387">
            <v>2464.94771484375</v>
          </cell>
        </row>
        <row r="388">
          <cell r="B388" t="str">
            <v>Engenheiro Eletricista Pl</v>
          </cell>
          <cell r="C388">
            <v>3035</v>
          </cell>
          <cell r="D388">
            <v>4027.58</v>
          </cell>
          <cell r="E388">
            <v>4390.06228515625</v>
          </cell>
        </row>
        <row r="389">
          <cell r="B389" t="str">
            <v>Engenheiro Eletricista Sr</v>
          </cell>
          <cell r="C389">
            <v>3109</v>
          </cell>
          <cell r="D389">
            <v>4964.12</v>
          </cell>
          <cell r="E389">
            <v>5589.599251953125</v>
          </cell>
        </row>
        <row r="390">
          <cell r="B390" t="str">
            <v>Engenheiro Eletrônico Jr</v>
          </cell>
          <cell r="C390">
            <v>3078</v>
          </cell>
          <cell r="D390">
            <v>2454.47</v>
          </cell>
          <cell r="E390">
            <v>2675.3722680664064</v>
          </cell>
        </row>
        <row r="391">
          <cell r="B391" t="str">
            <v>Engenheiro Eletrônico Pl</v>
          </cell>
          <cell r="C391">
            <v>3033</v>
          </cell>
          <cell r="D391">
            <v>3814.73</v>
          </cell>
          <cell r="E391">
            <v>4158.055678710938</v>
          </cell>
        </row>
        <row r="392">
          <cell r="B392" t="str">
            <v>Engenheiro Eletrônico Sr</v>
          </cell>
          <cell r="C392">
            <v>3079</v>
          </cell>
          <cell r="D392">
            <v>5038.37</v>
          </cell>
          <cell r="E392">
            <v>5673.204751953124</v>
          </cell>
        </row>
        <row r="393">
          <cell r="B393" t="str">
            <v>Engenheiro Industrial Jr</v>
          </cell>
          <cell r="C393">
            <v>3110</v>
          </cell>
          <cell r="D393">
            <v>2524.76</v>
          </cell>
          <cell r="E393">
            <v>2751.9884106445315</v>
          </cell>
        </row>
        <row r="394">
          <cell r="B394" t="str">
            <v>Engenheiro Industrial Pl</v>
          </cell>
          <cell r="C394">
            <v>3044</v>
          </cell>
          <cell r="D394">
            <v>3756.32</v>
          </cell>
          <cell r="E394">
            <v>4094.388874511719</v>
          </cell>
        </row>
        <row r="395">
          <cell r="B395" t="str">
            <v>Engenheiro Industrial Sr</v>
          </cell>
          <cell r="C395">
            <v>3111</v>
          </cell>
          <cell r="D395">
            <v>5197.76</v>
          </cell>
          <cell r="E395">
            <v>5852.677496093749</v>
          </cell>
        </row>
        <row r="396">
          <cell r="B396" t="str">
            <v>Engenheiro Mecânico Jr</v>
          </cell>
          <cell r="C396">
            <v>3112</v>
          </cell>
          <cell r="D396">
            <v>2326.76</v>
          </cell>
          <cell r="E396">
            <v>2536.1684106445314</v>
          </cell>
        </row>
        <row r="397">
          <cell r="B397" t="str">
            <v>Engenheiro Mecânico Pl</v>
          </cell>
          <cell r="C397">
            <v>3031</v>
          </cell>
          <cell r="D397">
            <v>3405.86</v>
          </cell>
          <cell r="E397">
            <v>3712.387517089844</v>
          </cell>
        </row>
        <row r="398">
          <cell r="B398" t="str">
            <v>Engenheiro Mecânico Sr</v>
          </cell>
          <cell r="C398">
            <v>3113</v>
          </cell>
          <cell r="D398">
            <v>4920.56</v>
          </cell>
          <cell r="E398">
            <v>5540.550625976562</v>
          </cell>
        </row>
        <row r="399">
          <cell r="B399" t="str">
            <v>Engenheiro Metalúrgico Jr</v>
          </cell>
          <cell r="C399">
            <v>3114</v>
          </cell>
          <cell r="D399">
            <v>2355.47</v>
          </cell>
          <cell r="E399">
            <v>2567.4622680664065</v>
          </cell>
        </row>
        <row r="400">
          <cell r="B400" t="str">
            <v>Engenheiro Metalúrgico Pl</v>
          </cell>
          <cell r="C400">
            <v>3030</v>
          </cell>
          <cell r="D400">
            <v>3517.73</v>
          </cell>
          <cell r="E400">
            <v>3834.3256787109376</v>
          </cell>
        </row>
        <row r="401">
          <cell r="B401" t="str">
            <v>Engenheiro Metalúrgico Sr</v>
          </cell>
          <cell r="C401">
            <v>3115</v>
          </cell>
          <cell r="D401">
            <v>5011.64</v>
          </cell>
          <cell r="E401">
            <v>5643.106793945312</v>
          </cell>
        </row>
        <row r="402">
          <cell r="B402" t="str">
            <v>Engenheiro Processos Jr</v>
          </cell>
          <cell r="C402">
            <v>3080</v>
          </cell>
          <cell r="D402">
            <v>2494.07</v>
          </cell>
          <cell r="E402">
            <v>2718.536374511719</v>
          </cell>
        </row>
        <row r="403">
          <cell r="B403" t="str">
            <v>Engenheiro Processos Pl</v>
          </cell>
          <cell r="C403">
            <v>3075</v>
          </cell>
          <cell r="D403">
            <v>3580.1</v>
          </cell>
          <cell r="E403">
            <v>3902.309106445313</v>
          </cell>
        </row>
        <row r="404">
          <cell r="B404" t="str">
            <v>Engenheiro Processos Sr</v>
          </cell>
          <cell r="C404">
            <v>3081</v>
          </cell>
          <cell r="D404">
            <v>4760.18</v>
          </cell>
          <cell r="E404">
            <v>5359.962877929687</v>
          </cell>
        </row>
        <row r="405">
          <cell r="B405" t="str">
            <v>Engenheiro Projetos Jr</v>
          </cell>
          <cell r="C405">
            <v>3084</v>
          </cell>
          <cell r="D405">
            <v>2704.94</v>
          </cell>
          <cell r="E405">
            <v>2948.3845361328126</v>
          </cell>
        </row>
        <row r="406">
          <cell r="B406" t="str">
            <v>Engenheiro Projetos Pl</v>
          </cell>
          <cell r="C406">
            <v>3029</v>
          </cell>
          <cell r="D406">
            <v>3797.9</v>
          </cell>
          <cell r="E406">
            <v>4139.710893554688</v>
          </cell>
        </row>
        <row r="407">
          <cell r="B407" t="str">
            <v>Engenheiro Projetos Sr</v>
          </cell>
          <cell r="C407">
            <v>3085</v>
          </cell>
          <cell r="D407">
            <v>4972.04</v>
          </cell>
          <cell r="E407">
            <v>5598.517083984374</v>
          </cell>
        </row>
        <row r="408">
          <cell r="B408" t="str">
            <v>Engenheiro Qualidade Jr</v>
          </cell>
          <cell r="C408">
            <v>3088</v>
          </cell>
          <cell r="D408">
            <v>2447.54</v>
          </cell>
          <cell r="E408">
            <v>2667.818642578125</v>
          </cell>
        </row>
        <row r="409">
          <cell r="B409" t="str">
            <v>Engenheiro Qualidade Pl</v>
          </cell>
          <cell r="C409">
            <v>3028</v>
          </cell>
          <cell r="D409">
            <v>3618.71</v>
          </cell>
          <cell r="E409">
            <v>3944.3938574218755</v>
          </cell>
        </row>
        <row r="410">
          <cell r="B410" t="str">
            <v>Engenheiro Qualidade Sr</v>
          </cell>
          <cell r="C410">
            <v>3089</v>
          </cell>
          <cell r="D410">
            <v>4993.82</v>
          </cell>
          <cell r="E410">
            <v>5623.041122070312</v>
          </cell>
        </row>
        <row r="411">
          <cell r="B411" t="str">
            <v>Engenheiro Químico Jr</v>
          </cell>
          <cell r="C411">
            <v>3090</v>
          </cell>
          <cell r="D411">
            <v>2244.59</v>
          </cell>
          <cell r="E411">
            <v>2446.6031958007816</v>
          </cell>
        </row>
        <row r="412">
          <cell r="B412" t="str">
            <v>Engenheiro Químico Pl</v>
          </cell>
          <cell r="C412">
            <v>3027</v>
          </cell>
          <cell r="D412">
            <v>3270.23</v>
          </cell>
          <cell r="E412">
            <v>3564.550678710938</v>
          </cell>
        </row>
        <row r="413">
          <cell r="B413" t="str">
            <v>Engenheiro Químico Sr</v>
          </cell>
          <cell r="C413">
            <v>3091</v>
          </cell>
          <cell r="D413">
            <v>4987.88</v>
          </cell>
          <cell r="E413">
            <v>5616.352748046875</v>
          </cell>
        </row>
        <row r="414">
          <cell r="B414" t="str">
            <v>Engenheiro Segurança Jr</v>
          </cell>
          <cell r="C414">
            <v>3092</v>
          </cell>
          <cell r="D414">
            <v>2116.88</v>
          </cell>
          <cell r="E414">
            <v>2307.3990722656254</v>
          </cell>
        </row>
        <row r="415">
          <cell r="B415" t="str">
            <v>Engenheiro Segurança Pl</v>
          </cell>
          <cell r="C415">
            <v>3026</v>
          </cell>
          <cell r="D415">
            <v>3502.88</v>
          </cell>
          <cell r="E415">
            <v>3818.139072265625</v>
          </cell>
        </row>
        <row r="416">
          <cell r="B416" t="str">
            <v>Engenheiro Segurança Sr</v>
          </cell>
          <cell r="C416">
            <v>3093</v>
          </cell>
          <cell r="D416">
            <v>4875.02</v>
          </cell>
          <cell r="E416">
            <v>5489.272541992187</v>
          </cell>
        </row>
        <row r="417">
          <cell r="B417" t="str">
            <v>Engenheiro Vendas Jr</v>
          </cell>
          <cell r="C417">
            <v>3086</v>
          </cell>
          <cell r="D417">
            <v>2747.51</v>
          </cell>
          <cell r="E417">
            <v>2994.7859106445317</v>
          </cell>
        </row>
        <row r="418">
          <cell r="B418" t="str">
            <v>Engenheiro Vendas Pl</v>
          </cell>
          <cell r="C418">
            <v>3025</v>
          </cell>
          <cell r="D418">
            <v>3581.09</v>
          </cell>
          <cell r="E418">
            <v>3903.3881958007814</v>
          </cell>
        </row>
        <row r="419">
          <cell r="B419" t="str">
            <v>Engenheiro Vendas Sr</v>
          </cell>
          <cell r="C419">
            <v>3087</v>
          </cell>
          <cell r="D419">
            <v>5017.58</v>
          </cell>
          <cell r="E419">
            <v>5649.795167968749</v>
          </cell>
        </row>
        <row r="420">
          <cell r="B420" t="str">
            <v>Especialista Contas Jr</v>
          </cell>
          <cell r="C420">
            <v>3147</v>
          </cell>
          <cell r="D420">
            <v>2646.53</v>
          </cell>
          <cell r="E420">
            <v>2884.7177319335938</v>
          </cell>
        </row>
        <row r="421">
          <cell r="B421" t="str">
            <v>Especialista Contas Pl</v>
          </cell>
          <cell r="C421">
            <v>3148</v>
          </cell>
          <cell r="D421">
            <v>3604.85</v>
          </cell>
          <cell r="E421">
            <v>3929.286606445313</v>
          </cell>
        </row>
        <row r="422">
          <cell r="B422" t="str">
            <v>Especialista Contas Sr</v>
          </cell>
          <cell r="C422">
            <v>3149</v>
          </cell>
          <cell r="D422">
            <v>5009.66</v>
          </cell>
          <cell r="E422">
            <v>5640.877335937499</v>
          </cell>
        </row>
        <row r="423">
          <cell r="B423" t="str">
            <v>Especialista Desenv Mercado e N Negócios Jr</v>
          </cell>
          <cell r="C423">
            <v>3150</v>
          </cell>
          <cell r="D423">
            <v>2663.36</v>
          </cell>
          <cell r="E423">
            <v>2903.062517089844</v>
          </cell>
        </row>
        <row r="424">
          <cell r="B424" t="str">
            <v>Especialista Desenv Mercado e N Negócios Pl</v>
          </cell>
          <cell r="C424">
            <v>3151</v>
          </cell>
          <cell r="D424">
            <v>3649.4</v>
          </cell>
          <cell r="E424">
            <v>3977.845893554688</v>
          </cell>
        </row>
        <row r="425">
          <cell r="B425" t="str">
            <v>Especialista Desenv Mercado e N Negócios Sr</v>
          </cell>
          <cell r="C425">
            <v>3152</v>
          </cell>
          <cell r="D425">
            <v>5058.17</v>
          </cell>
          <cell r="E425">
            <v>5695.49933203125</v>
          </cell>
        </row>
        <row r="426">
          <cell r="B426" t="str">
            <v>Especificador Técnico Jr</v>
          </cell>
          <cell r="C426">
            <v>3156</v>
          </cell>
          <cell r="D426">
            <v>2555.45</v>
          </cell>
          <cell r="E426">
            <v>2785.440446777344</v>
          </cell>
        </row>
        <row r="427">
          <cell r="B427" t="str">
            <v>Especificador Técnico Pl</v>
          </cell>
          <cell r="C427">
            <v>3157</v>
          </cell>
          <cell r="D427">
            <v>3434.57</v>
          </cell>
          <cell r="E427">
            <v>3743.6813745117192</v>
          </cell>
        </row>
        <row r="428">
          <cell r="B428" t="str">
            <v>Especificador Técnico Sr</v>
          </cell>
          <cell r="C428">
            <v>3158</v>
          </cell>
          <cell r="D428">
            <v>4777.01</v>
          </cell>
          <cell r="E428">
            <v>5378.91299609375</v>
          </cell>
        </row>
        <row r="429">
          <cell r="B429" t="str">
            <v>Expedidor 1/2 Oficial</v>
          </cell>
          <cell r="C429">
            <v>6256</v>
          </cell>
          <cell r="D429">
            <v>689.56</v>
          </cell>
          <cell r="E429">
            <v>741.966557373047</v>
          </cell>
        </row>
        <row r="430">
          <cell r="B430" t="str">
            <v>Expedidor Especializado</v>
          </cell>
          <cell r="C430">
            <v>6258</v>
          </cell>
          <cell r="D430">
            <v>1533.13</v>
          </cell>
          <cell r="E430">
            <v>1649.6478852539065</v>
          </cell>
        </row>
        <row r="431">
          <cell r="B431" t="str">
            <v>Expedidor Oficial</v>
          </cell>
          <cell r="C431">
            <v>6257</v>
          </cell>
          <cell r="D431">
            <v>1051.09</v>
          </cell>
          <cell r="E431">
            <v>1130.9728032226562</v>
          </cell>
        </row>
        <row r="432">
          <cell r="B432" t="str">
            <v>Farmacêutico Jr</v>
          </cell>
          <cell r="C432">
            <v>3101</v>
          </cell>
          <cell r="D432">
            <v>1881.26</v>
          </cell>
          <cell r="E432">
            <v>2050.5734106445316</v>
          </cell>
        </row>
        <row r="433">
          <cell r="B433" t="str">
            <v>Farmacêutico Pl</v>
          </cell>
          <cell r="C433">
            <v>3098</v>
          </cell>
          <cell r="D433">
            <v>2504.96</v>
          </cell>
          <cell r="E433">
            <v>2730.4063574218753</v>
          </cell>
        </row>
        <row r="434">
          <cell r="B434" t="str">
            <v>Farmacêutico Sr</v>
          </cell>
          <cell r="C434">
            <v>3100</v>
          </cell>
          <cell r="D434">
            <v>3984.02</v>
          </cell>
          <cell r="E434">
            <v>4486.006541992187</v>
          </cell>
        </row>
        <row r="435">
          <cell r="B435" t="str">
            <v>Faxineiro</v>
          </cell>
          <cell r="C435">
            <v>6026</v>
          </cell>
          <cell r="D435">
            <v>513.43</v>
          </cell>
          <cell r="E435">
            <v>554.5043920898438</v>
          </cell>
        </row>
        <row r="436">
          <cell r="B436" t="str">
            <v>Ferramenteiro 1/2 Oficial</v>
          </cell>
          <cell r="C436">
            <v>6028</v>
          </cell>
          <cell r="D436">
            <v>1057.27</v>
          </cell>
          <cell r="E436">
            <v>1141.85162109375</v>
          </cell>
        </row>
        <row r="437">
          <cell r="B437" t="str">
            <v>Ferramenteiro Especializado</v>
          </cell>
          <cell r="C437">
            <v>6106</v>
          </cell>
          <cell r="D437">
            <v>2497.21</v>
          </cell>
          <cell r="E437">
            <v>2696.9867578125004</v>
          </cell>
        </row>
        <row r="438">
          <cell r="B438" t="str">
            <v>Ferramenteiro Oficial</v>
          </cell>
          <cell r="C438">
            <v>6027</v>
          </cell>
          <cell r="D438">
            <v>1791.66</v>
          </cell>
          <cell r="E438">
            <v>1934.9928369140625</v>
          </cell>
        </row>
        <row r="439">
          <cell r="B439" t="str">
            <v>Forneiro</v>
          </cell>
          <cell r="C439">
            <v>6120</v>
          </cell>
          <cell r="D439">
            <v>926.46</v>
          </cell>
          <cell r="E439">
            <v>998.7239036865235</v>
          </cell>
        </row>
        <row r="440">
          <cell r="B440" t="str">
            <v>Fresador Ferramenteiro 1/2 Oficial</v>
          </cell>
          <cell r="C440">
            <v>6030</v>
          </cell>
          <cell r="D440">
            <v>946.03</v>
          </cell>
          <cell r="E440">
            <v>1021.712431640625</v>
          </cell>
        </row>
        <row r="441">
          <cell r="B441" t="str">
            <v>Fresador Ferramenteiro Especializado</v>
          </cell>
          <cell r="C441">
            <v>6063</v>
          </cell>
          <cell r="D441">
            <v>2308.72</v>
          </cell>
          <cell r="E441">
            <v>2493.4175683593753</v>
          </cell>
        </row>
        <row r="442">
          <cell r="B442" t="str">
            <v>Fresador Ferramenteiro Oficial</v>
          </cell>
          <cell r="C442">
            <v>6029</v>
          </cell>
          <cell r="D442">
            <v>1788.57</v>
          </cell>
          <cell r="E442">
            <v>1931.6555419921876</v>
          </cell>
        </row>
        <row r="443">
          <cell r="B443" t="str">
            <v>Fresador Manutenção 1/2 Oficial</v>
          </cell>
          <cell r="C443">
            <v>6170</v>
          </cell>
          <cell r="D443">
            <v>957.36</v>
          </cell>
          <cell r="E443">
            <v>1033.9487841796877</v>
          </cell>
        </row>
        <row r="444">
          <cell r="B444" t="str">
            <v>Fresador Manutenção Especializado</v>
          </cell>
          <cell r="C444">
            <v>6171</v>
          </cell>
          <cell r="D444">
            <v>1944.1</v>
          </cell>
          <cell r="E444">
            <v>2099.6279736328124</v>
          </cell>
        </row>
        <row r="445">
          <cell r="B445" t="str">
            <v>Fresador Manutenção Oficial</v>
          </cell>
          <cell r="C445">
            <v>6090</v>
          </cell>
          <cell r="D445">
            <v>1458.97</v>
          </cell>
          <cell r="E445">
            <v>1575.687568359375</v>
          </cell>
        </row>
        <row r="446">
          <cell r="B446" t="str">
            <v>Fundidor I</v>
          </cell>
          <cell r="C446">
            <v>6260</v>
          </cell>
          <cell r="D446">
            <v>818.31</v>
          </cell>
          <cell r="E446">
            <v>882.1381773681641</v>
          </cell>
        </row>
        <row r="447">
          <cell r="B447" t="str">
            <v>Fundidor II</v>
          </cell>
          <cell r="C447">
            <v>6191</v>
          </cell>
          <cell r="D447">
            <v>1042.85</v>
          </cell>
          <cell r="E447">
            <v>1124.1922736816407</v>
          </cell>
        </row>
        <row r="448">
          <cell r="B448" t="str">
            <v>Fundidor III</v>
          </cell>
          <cell r="C448">
            <v>6261</v>
          </cell>
          <cell r="D448">
            <v>1289.02</v>
          </cell>
          <cell r="E448">
            <v>1389.5635810546876</v>
          </cell>
        </row>
        <row r="449">
          <cell r="B449" t="str">
            <v>Funileiro Industrial I</v>
          </cell>
          <cell r="C449">
            <v>6172</v>
          </cell>
          <cell r="D449">
            <v>796.68</v>
          </cell>
          <cell r="E449">
            <v>858.8210321044922</v>
          </cell>
        </row>
        <row r="450">
          <cell r="B450" t="str">
            <v>Funileiro Industrial II</v>
          </cell>
          <cell r="C450">
            <v>6089</v>
          </cell>
          <cell r="D450">
            <v>1512.53</v>
          </cell>
          <cell r="E450">
            <v>1630.5073715820313</v>
          </cell>
        </row>
        <row r="451">
          <cell r="B451" t="str">
            <v>Funileiro Industrial III</v>
          </cell>
          <cell r="C451">
            <v>6173</v>
          </cell>
          <cell r="D451">
            <v>1774.15</v>
          </cell>
          <cell r="E451">
            <v>1912.5337263183594</v>
          </cell>
        </row>
        <row r="452">
          <cell r="B452" t="str">
            <v>Gerente Administração Vendas</v>
          </cell>
          <cell r="C452">
            <v>2002</v>
          </cell>
          <cell r="D452">
            <v>8579.6</v>
          </cell>
          <cell r="E452">
            <v>10252.621533203126</v>
          </cell>
        </row>
        <row r="453">
          <cell r="B453" t="str">
            <v>Gerente Administrativo</v>
          </cell>
          <cell r="C453">
            <v>2018</v>
          </cell>
          <cell r="D453">
            <v>8174.69</v>
          </cell>
          <cell r="E453">
            <v>9204.700874023436</v>
          </cell>
        </row>
        <row r="454">
          <cell r="B454" t="str">
            <v>Gerente Administrativo Financeiro</v>
          </cell>
          <cell r="C454">
            <v>2019</v>
          </cell>
          <cell r="D454">
            <v>9553.76</v>
          </cell>
          <cell r="E454">
            <v>11416.742919921875</v>
          </cell>
        </row>
        <row r="455">
          <cell r="B455" t="str">
            <v>Gerente Comercial</v>
          </cell>
          <cell r="C455">
            <v>2024</v>
          </cell>
          <cell r="D455">
            <v>9689.39</v>
          </cell>
          <cell r="E455">
            <v>11578.820629882814</v>
          </cell>
        </row>
        <row r="456">
          <cell r="B456" t="str">
            <v>Gerente Compras</v>
          </cell>
          <cell r="C456">
            <v>2003</v>
          </cell>
          <cell r="D456">
            <v>8734.04</v>
          </cell>
          <cell r="E456">
            <v>10437.177846679688</v>
          </cell>
        </row>
        <row r="457">
          <cell r="B457" t="str">
            <v>Gerente Contabilidade</v>
          </cell>
          <cell r="C457">
            <v>2004</v>
          </cell>
          <cell r="D457">
            <v>8196.47</v>
          </cell>
          <cell r="E457">
            <v>9794.781323242189</v>
          </cell>
        </row>
        <row r="458">
          <cell r="B458" t="str">
            <v>Gerente Contas</v>
          </cell>
          <cell r="C458">
            <v>2042</v>
          </cell>
          <cell r="D458">
            <v>9686.42</v>
          </cell>
          <cell r="E458">
            <v>11575.271806640625</v>
          </cell>
        </row>
        <row r="459">
          <cell r="B459" t="str">
            <v>Gerente Contratos</v>
          </cell>
          <cell r="C459">
            <v>2043</v>
          </cell>
          <cell r="D459">
            <v>9242.9</v>
          </cell>
          <cell r="E459">
            <v>11045.265966796876</v>
          </cell>
        </row>
        <row r="460">
          <cell r="B460" t="str">
            <v>Gerente Controladoria</v>
          </cell>
          <cell r="C460">
            <v>2038</v>
          </cell>
          <cell r="D460">
            <v>9568.61</v>
          </cell>
          <cell r="E460">
            <v>11434.489370117188</v>
          </cell>
        </row>
        <row r="461">
          <cell r="B461" t="str">
            <v>Gerente Custos</v>
          </cell>
          <cell r="C461">
            <v>2039</v>
          </cell>
          <cell r="D461">
            <v>9492.38</v>
          </cell>
          <cell r="E461">
            <v>11343.393959960938</v>
          </cell>
        </row>
        <row r="462">
          <cell r="B462" t="str">
            <v>Gerente Desenv Mercado e N Negócios</v>
          </cell>
          <cell r="C462">
            <v>2044</v>
          </cell>
          <cell r="D462">
            <v>8664.74</v>
          </cell>
          <cell r="E462">
            <v>10354.364580078125</v>
          </cell>
        </row>
        <row r="463">
          <cell r="B463" t="str">
            <v>Gerente Desenvolvimento Produtos</v>
          </cell>
          <cell r="C463">
            <v>2025</v>
          </cell>
          <cell r="D463">
            <v>9050.84</v>
          </cell>
          <cell r="E463">
            <v>10815.753613281251</v>
          </cell>
        </row>
        <row r="464">
          <cell r="B464" t="str">
            <v>Gerente Desenvolvimento Sistemas</v>
          </cell>
          <cell r="C464">
            <v>2041</v>
          </cell>
          <cell r="D464">
            <v>9526.04</v>
          </cell>
          <cell r="E464">
            <v>11383.617846679688</v>
          </cell>
        </row>
        <row r="465">
          <cell r="B465" t="str">
            <v>Gerente Engenharia</v>
          </cell>
          <cell r="C465">
            <v>2006</v>
          </cell>
          <cell r="D465">
            <v>9498.32</v>
          </cell>
          <cell r="E465">
            <v>11350.492773437501</v>
          </cell>
        </row>
        <row r="466">
          <cell r="B466" t="str">
            <v>Gerente Exportação</v>
          </cell>
          <cell r="C466">
            <v>2008</v>
          </cell>
          <cell r="D466">
            <v>8527.13</v>
          </cell>
          <cell r="E466">
            <v>10189.920209960937</v>
          </cell>
        </row>
        <row r="467">
          <cell r="B467" t="str">
            <v>Gerente Ferramentaria</v>
          </cell>
          <cell r="C467">
            <v>2048</v>
          </cell>
          <cell r="D467">
            <v>8757.8</v>
          </cell>
          <cell r="E467">
            <v>10465.570766601562</v>
          </cell>
        </row>
        <row r="468">
          <cell r="B468" t="str">
            <v>Gerente Filial</v>
          </cell>
          <cell r="C468">
            <v>2026</v>
          </cell>
          <cell r="D468">
            <v>5756.12</v>
          </cell>
          <cell r="E468">
            <v>6481.391251953124</v>
          </cell>
        </row>
        <row r="469">
          <cell r="B469" t="str">
            <v>Gerente Financeiro</v>
          </cell>
          <cell r="C469">
            <v>2001</v>
          </cell>
          <cell r="D469">
            <v>8912.24</v>
          </cell>
          <cell r="E469">
            <v>10650.127080078126</v>
          </cell>
        </row>
        <row r="470">
          <cell r="B470" t="str">
            <v>Gerente Garantia e Controle Qualidade</v>
          </cell>
          <cell r="C470">
            <v>2005</v>
          </cell>
          <cell r="D470">
            <v>9210.23</v>
          </cell>
          <cell r="E470">
            <v>10370.719507812499</v>
          </cell>
        </row>
        <row r="471">
          <cell r="B471" t="str">
            <v>Gerente Importação</v>
          </cell>
          <cell r="C471">
            <v>2007</v>
          </cell>
          <cell r="D471">
            <v>8759.78</v>
          </cell>
          <cell r="E471">
            <v>10467.937426757813</v>
          </cell>
        </row>
        <row r="472">
          <cell r="B472" t="str">
            <v>Gerente Importação Exportação</v>
          </cell>
          <cell r="C472">
            <v>2020</v>
          </cell>
          <cell r="D472">
            <v>9559.7</v>
          </cell>
          <cell r="E472">
            <v>11423.841733398438</v>
          </cell>
        </row>
        <row r="473">
          <cell r="B473" t="str">
            <v>Gerente Industrial</v>
          </cell>
          <cell r="C473">
            <v>2023</v>
          </cell>
          <cell r="D473">
            <v>9873.53</v>
          </cell>
          <cell r="E473">
            <v>11798.868676757813</v>
          </cell>
        </row>
        <row r="474">
          <cell r="B474" t="str">
            <v>Gerente Informática</v>
          </cell>
          <cell r="C474">
            <v>2011</v>
          </cell>
          <cell r="D474">
            <v>9437.93</v>
          </cell>
          <cell r="E474">
            <v>11278.3259765625</v>
          </cell>
        </row>
        <row r="475">
          <cell r="B475" t="str">
            <v>Gerente Informática - Mainframe</v>
          </cell>
          <cell r="C475">
            <v>2009</v>
          </cell>
          <cell r="D475">
            <v>9454.76</v>
          </cell>
          <cell r="E475">
            <v>11298.437919921875</v>
          </cell>
        </row>
        <row r="476">
          <cell r="B476" t="str">
            <v>Gerente Instalações</v>
          </cell>
          <cell r="C476">
            <v>2030</v>
          </cell>
          <cell r="D476">
            <v>9468.62</v>
          </cell>
          <cell r="E476">
            <v>11315.001040039064</v>
          </cell>
        </row>
        <row r="477">
          <cell r="B477" t="str">
            <v>Gerente Jurídico</v>
          </cell>
          <cell r="C477">
            <v>2033</v>
          </cell>
          <cell r="D477">
            <v>9859.67</v>
          </cell>
          <cell r="E477">
            <v>11782.305556640626</v>
          </cell>
        </row>
        <row r="478">
          <cell r="B478" t="str">
            <v>Gerente Laboratório</v>
          </cell>
          <cell r="C478">
            <v>2047</v>
          </cell>
          <cell r="D478">
            <v>8586.53</v>
          </cell>
          <cell r="E478">
            <v>10260.903676757813</v>
          </cell>
        </row>
        <row r="479">
          <cell r="B479" t="str">
            <v>Gerente Logística</v>
          </cell>
          <cell r="C479">
            <v>2027</v>
          </cell>
          <cell r="D479">
            <v>8744.93</v>
          </cell>
          <cell r="E479">
            <v>10450.1909765625</v>
          </cell>
        </row>
        <row r="480">
          <cell r="B480" t="str">
            <v>Gerente Manutenção</v>
          </cell>
          <cell r="C480">
            <v>2031</v>
          </cell>
          <cell r="D480">
            <v>8817.2</v>
          </cell>
          <cell r="E480">
            <v>10536.554233398438</v>
          </cell>
        </row>
        <row r="481">
          <cell r="B481" t="str">
            <v>Gerente Marketing</v>
          </cell>
          <cell r="C481">
            <v>2010</v>
          </cell>
          <cell r="D481">
            <v>9083.51</v>
          </cell>
          <cell r="E481">
            <v>10854.794169921875</v>
          </cell>
        </row>
        <row r="482">
          <cell r="B482" t="str">
            <v>Gerente Oficina</v>
          </cell>
          <cell r="C482">
            <v>2021</v>
          </cell>
          <cell r="D482">
            <v>7837.1</v>
          </cell>
          <cell r="E482">
            <v>8824.574709960936</v>
          </cell>
        </row>
        <row r="483">
          <cell r="B483" t="str">
            <v>Gerente PCP</v>
          </cell>
          <cell r="C483">
            <v>2017</v>
          </cell>
          <cell r="D483">
            <v>8729.09</v>
          </cell>
          <cell r="E483">
            <v>9828.9551640625</v>
          </cell>
        </row>
        <row r="484">
          <cell r="B484" t="str">
            <v>Gerente Peças</v>
          </cell>
          <cell r="C484">
            <v>2022</v>
          </cell>
          <cell r="D484">
            <v>8203.4</v>
          </cell>
          <cell r="E484">
            <v>9237.02883984375</v>
          </cell>
        </row>
        <row r="485">
          <cell r="B485" t="str">
            <v>Gerente Pesquisa e Desenvolvimento</v>
          </cell>
          <cell r="C485">
            <v>2046</v>
          </cell>
          <cell r="D485">
            <v>9503.27</v>
          </cell>
          <cell r="E485">
            <v>11356.407089843751</v>
          </cell>
        </row>
        <row r="486">
          <cell r="B486" t="str">
            <v>Gerente Planejamento Econômico Financeiro</v>
          </cell>
          <cell r="C486">
            <v>2040</v>
          </cell>
          <cell r="D486">
            <v>9602.27</v>
          </cell>
          <cell r="E486">
            <v>11474.71208984375</v>
          </cell>
        </row>
        <row r="487">
          <cell r="B487" t="str">
            <v>Gerente Pós-Venda e Assistência Técnica</v>
          </cell>
          <cell r="C487">
            <v>2037</v>
          </cell>
          <cell r="D487">
            <v>9285.47</v>
          </cell>
          <cell r="E487">
            <v>11096.136323242188</v>
          </cell>
        </row>
        <row r="488">
          <cell r="B488" t="str">
            <v>Gerente Produção</v>
          </cell>
          <cell r="C488">
            <v>2032</v>
          </cell>
          <cell r="D488">
            <v>7489.61</v>
          </cell>
          <cell r="E488">
            <v>8433.300706054686</v>
          </cell>
        </row>
        <row r="489">
          <cell r="B489" t="str">
            <v>Gerente Produto</v>
          </cell>
          <cell r="C489">
            <v>2035</v>
          </cell>
          <cell r="D489">
            <v>8719.19</v>
          </cell>
          <cell r="E489">
            <v>10419.432563476563</v>
          </cell>
        </row>
        <row r="490">
          <cell r="B490" t="str">
            <v>Gerente Recursos Humanos</v>
          </cell>
          <cell r="C490">
            <v>2015</v>
          </cell>
          <cell r="D490">
            <v>9288.44</v>
          </cell>
          <cell r="E490">
            <v>11099.686313476563</v>
          </cell>
        </row>
        <row r="491">
          <cell r="B491" t="str">
            <v>Gerente Sistemas Qualidade</v>
          </cell>
          <cell r="C491">
            <v>2014</v>
          </cell>
          <cell r="D491">
            <v>9110.24</v>
          </cell>
          <cell r="E491">
            <v>10886.737080078126</v>
          </cell>
        </row>
        <row r="492">
          <cell r="B492" t="str">
            <v>Gerente Suprimentos</v>
          </cell>
          <cell r="C492">
            <v>2013</v>
          </cell>
          <cell r="D492">
            <v>9522.08</v>
          </cell>
          <cell r="E492">
            <v>11378.885693359376</v>
          </cell>
        </row>
        <row r="493">
          <cell r="B493" t="str">
            <v>Gerente Técnico</v>
          </cell>
          <cell r="C493">
            <v>2034</v>
          </cell>
          <cell r="D493">
            <v>9193.4</v>
          </cell>
          <cell r="E493">
            <v>10986.113466796876</v>
          </cell>
        </row>
        <row r="494">
          <cell r="B494" t="str">
            <v>Gerente Tributário</v>
          </cell>
          <cell r="C494">
            <v>2036</v>
          </cell>
          <cell r="D494">
            <v>8877.59</v>
          </cell>
          <cell r="E494">
            <v>10608.71986328125</v>
          </cell>
        </row>
        <row r="495">
          <cell r="B495" t="str">
            <v>Gerente Vendas Internacional</v>
          </cell>
          <cell r="C495">
            <v>2045</v>
          </cell>
          <cell r="D495">
            <v>10445.75</v>
          </cell>
          <cell r="E495">
            <v>12482.671250000001</v>
          </cell>
        </row>
        <row r="496">
          <cell r="B496" t="str">
            <v>Gerente Vendas Nacional</v>
          </cell>
          <cell r="C496">
            <v>2012</v>
          </cell>
          <cell r="D496">
            <v>10054.7</v>
          </cell>
          <cell r="E496">
            <v>12015.366733398438</v>
          </cell>
        </row>
        <row r="497">
          <cell r="B497" t="str">
            <v>Gerente Vendas Regional</v>
          </cell>
          <cell r="C497">
            <v>2016</v>
          </cell>
          <cell r="D497">
            <v>7118.36</v>
          </cell>
          <cell r="E497">
            <v>8015.273206054687</v>
          </cell>
        </row>
        <row r="498">
          <cell r="B498" t="str">
            <v>Impressor I</v>
          </cell>
          <cell r="C498">
            <v>6223</v>
          </cell>
          <cell r="D498">
            <v>669.99</v>
          </cell>
          <cell r="E498">
            <v>723.5891894531251</v>
          </cell>
        </row>
        <row r="499">
          <cell r="B499" t="str">
            <v>Impressor II</v>
          </cell>
          <cell r="C499">
            <v>6224</v>
          </cell>
          <cell r="D499">
            <v>995.47</v>
          </cell>
          <cell r="E499">
            <v>1075.1075683593751</v>
          </cell>
        </row>
        <row r="500">
          <cell r="B500" t="str">
            <v>Impressor III</v>
          </cell>
          <cell r="C500">
            <v>6225</v>
          </cell>
          <cell r="D500">
            <v>1320.95</v>
          </cell>
          <cell r="E500">
            <v>1426.6259472656252</v>
          </cell>
        </row>
        <row r="501">
          <cell r="B501" t="str">
            <v>Impressor Off-Set (G Porte)</v>
          </cell>
          <cell r="C501">
            <v>6162</v>
          </cell>
          <cell r="D501">
            <v>1572.27</v>
          </cell>
          <cell r="E501">
            <v>1698.05162109375</v>
          </cell>
        </row>
        <row r="502">
          <cell r="B502" t="str">
            <v>Impressor Off-Set (P e M Porte)</v>
          </cell>
          <cell r="C502">
            <v>6163</v>
          </cell>
          <cell r="D502">
            <v>981.05</v>
          </cell>
          <cell r="E502">
            <v>1059.5339868164062</v>
          </cell>
        </row>
        <row r="503">
          <cell r="B503" t="str">
            <v>Inspetor Laboratório 1/2 Oficial</v>
          </cell>
          <cell r="C503">
            <v>6244</v>
          </cell>
          <cell r="D503">
            <v>644.24</v>
          </cell>
          <cell r="E503">
            <v>693.2022294921876</v>
          </cell>
        </row>
        <row r="504">
          <cell r="B504" t="str">
            <v>Inspetor Laboratório Especializado</v>
          </cell>
          <cell r="C504">
            <v>6245</v>
          </cell>
          <cell r="D504">
            <v>1560.94</v>
          </cell>
          <cell r="E504">
            <v>1679.571376953125</v>
          </cell>
        </row>
        <row r="505">
          <cell r="B505" t="str">
            <v>Inspetor Laboratório Oficial</v>
          </cell>
          <cell r="C505">
            <v>6031</v>
          </cell>
          <cell r="D505">
            <v>1138.64</v>
          </cell>
          <cell r="E505">
            <v>1225.1766557617188</v>
          </cell>
        </row>
        <row r="506">
          <cell r="B506" t="str">
            <v>Inspetor Qualidade 1/2 Oficial</v>
          </cell>
          <cell r="C506">
            <v>6246</v>
          </cell>
          <cell r="D506">
            <v>656.6</v>
          </cell>
          <cell r="E506">
            <v>706.5015737304687</v>
          </cell>
        </row>
        <row r="507">
          <cell r="B507" t="str">
            <v>Inspetor Qualidade Especializado</v>
          </cell>
          <cell r="C507">
            <v>6247</v>
          </cell>
          <cell r="D507">
            <v>1625.83</v>
          </cell>
          <cell r="E507">
            <v>1749.393032714844</v>
          </cell>
        </row>
        <row r="508">
          <cell r="B508" t="str">
            <v>Inspetor Qualidade Oficial</v>
          </cell>
          <cell r="C508">
            <v>6032</v>
          </cell>
          <cell r="D508">
            <v>1103.62</v>
          </cell>
          <cell r="E508">
            <v>1187.4951147460938</v>
          </cell>
        </row>
        <row r="509">
          <cell r="B509" t="str">
            <v>Inspetor Recebimento 1/2 Oficial</v>
          </cell>
          <cell r="C509">
            <v>6248</v>
          </cell>
          <cell r="D509">
            <v>709.13</v>
          </cell>
          <cell r="E509">
            <v>763.0238852539063</v>
          </cell>
        </row>
        <row r="510">
          <cell r="B510" t="str">
            <v>Inspetor Recebimento Especializado</v>
          </cell>
          <cell r="C510">
            <v>6249</v>
          </cell>
          <cell r="D510">
            <v>1685.57</v>
          </cell>
          <cell r="E510">
            <v>1813.6732622070313</v>
          </cell>
        </row>
        <row r="511">
          <cell r="B511" t="str">
            <v>Inspetor Recebimento Oficial</v>
          </cell>
          <cell r="C511">
            <v>6033</v>
          </cell>
          <cell r="D511">
            <v>1144.82</v>
          </cell>
          <cell r="E511">
            <v>1231.8262622070313</v>
          </cell>
        </row>
        <row r="512">
          <cell r="B512" t="str">
            <v>Inspetor Visual</v>
          </cell>
          <cell r="C512">
            <v>6156</v>
          </cell>
          <cell r="D512">
            <v>726.64</v>
          </cell>
          <cell r="E512">
            <v>781.8646557617188</v>
          </cell>
        </row>
        <row r="513">
          <cell r="B513" t="str">
            <v>Instalador Cabos</v>
          </cell>
          <cell r="C513">
            <v>6231</v>
          </cell>
          <cell r="D513">
            <v>1603.17</v>
          </cell>
          <cell r="E513">
            <v>1728.2173073730469</v>
          </cell>
        </row>
        <row r="514">
          <cell r="B514" t="str">
            <v>Instrumentista Jr</v>
          </cell>
          <cell r="C514">
            <v>5288</v>
          </cell>
          <cell r="D514">
            <v>1291.08</v>
          </cell>
          <cell r="E514">
            <v>1412.4414719238282</v>
          </cell>
        </row>
        <row r="515">
          <cell r="B515" t="str">
            <v>Instrumentista Pl</v>
          </cell>
          <cell r="C515">
            <v>5286</v>
          </cell>
          <cell r="D515">
            <v>1833.89</v>
          </cell>
          <cell r="E515">
            <v>2006.2756760253908</v>
          </cell>
        </row>
        <row r="516">
          <cell r="B516" t="str">
            <v>Instrumentista Sr</v>
          </cell>
          <cell r="C516">
            <v>5287</v>
          </cell>
          <cell r="D516">
            <v>2372.58</v>
          </cell>
          <cell r="E516">
            <v>2586.11228515625</v>
          </cell>
        </row>
        <row r="517">
          <cell r="B517" t="str">
            <v>Instrutor Treinamento</v>
          </cell>
          <cell r="C517">
            <v>6103</v>
          </cell>
          <cell r="D517">
            <v>2070.79</v>
          </cell>
          <cell r="E517">
            <v>2228.1700820312503</v>
          </cell>
        </row>
        <row r="518">
          <cell r="B518" t="str">
            <v>Jardineiro</v>
          </cell>
          <cell r="C518">
            <v>6034</v>
          </cell>
          <cell r="D518">
            <v>586.56</v>
          </cell>
          <cell r="E518">
            <v>633.4847973632812</v>
          </cell>
        </row>
        <row r="519">
          <cell r="B519" t="str">
            <v>Lavador Autos</v>
          </cell>
          <cell r="C519">
            <v>6100</v>
          </cell>
          <cell r="D519">
            <v>447.51</v>
          </cell>
          <cell r="E519">
            <v>483.310810546875</v>
          </cell>
        </row>
        <row r="520">
          <cell r="B520" t="str">
            <v>Lubrificador Máquinas</v>
          </cell>
          <cell r="C520">
            <v>6035</v>
          </cell>
          <cell r="D520">
            <v>1113.92</v>
          </cell>
          <cell r="E520">
            <v>1200.805807373047</v>
          </cell>
        </row>
        <row r="521">
          <cell r="B521" t="str">
            <v>Maçariqueiro I</v>
          </cell>
          <cell r="C521">
            <v>6130</v>
          </cell>
          <cell r="D521">
            <v>749.3</v>
          </cell>
          <cell r="E521">
            <v>809.2439868164063</v>
          </cell>
        </row>
        <row r="522">
          <cell r="B522" t="str">
            <v>Maçariqueiro II</v>
          </cell>
          <cell r="C522">
            <v>6112</v>
          </cell>
          <cell r="D522">
            <v>1180.87</v>
          </cell>
          <cell r="E522">
            <v>1275.3395947265626</v>
          </cell>
        </row>
        <row r="523">
          <cell r="B523" t="str">
            <v>Maçariqueiro III</v>
          </cell>
          <cell r="C523">
            <v>6131</v>
          </cell>
          <cell r="D523">
            <v>1671.15</v>
          </cell>
          <cell r="E523">
            <v>1804.8420263671876</v>
          </cell>
        </row>
        <row r="524">
          <cell r="B524" t="str">
            <v>Macheiro I</v>
          </cell>
          <cell r="C524">
            <v>6262</v>
          </cell>
          <cell r="D524">
            <v>524.76</v>
          </cell>
          <cell r="E524">
            <v>565.6912905273438</v>
          </cell>
        </row>
        <row r="525">
          <cell r="B525" t="str">
            <v>Macheiro II</v>
          </cell>
          <cell r="C525">
            <v>6192</v>
          </cell>
          <cell r="D525">
            <v>691.62</v>
          </cell>
          <cell r="E525">
            <v>745.5663547363282</v>
          </cell>
        </row>
        <row r="526">
          <cell r="B526" t="str">
            <v>Macheiro III</v>
          </cell>
          <cell r="C526">
            <v>6263</v>
          </cell>
          <cell r="D526">
            <v>887.32</v>
          </cell>
          <cell r="E526">
            <v>956.5309678955078</v>
          </cell>
        </row>
        <row r="527">
          <cell r="B527" t="str">
            <v>Mandrilador I</v>
          </cell>
          <cell r="C527">
            <v>6132</v>
          </cell>
          <cell r="D527">
            <v>724.58</v>
          </cell>
          <cell r="E527">
            <v>782.5464184570313</v>
          </cell>
        </row>
        <row r="528">
          <cell r="B528" t="str">
            <v>Mandrilador II</v>
          </cell>
          <cell r="C528">
            <v>6113</v>
          </cell>
          <cell r="D528">
            <v>1440.43</v>
          </cell>
          <cell r="E528">
            <v>1555.6644580078125</v>
          </cell>
        </row>
        <row r="529">
          <cell r="B529" t="str">
            <v>Mandrilador III</v>
          </cell>
          <cell r="C529">
            <v>6133</v>
          </cell>
          <cell r="D529">
            <v>1785.48</v>
          </cell>
          <cell r="E529">
            <v>1928.31837890625</v>
          </cell>
        </row>
        <row r="530">
          <cell r="B530" t="str">
            <v>Marceneiro I</v>
          </cell>
          <cell r="C530">
            <v>6134</v>
          </cell>
          <cell r="D530">
            <v>638.06</v>
          </cell>
          <cell r="E530">
            <v>687.8286773681641</v>
          </cell>
        </row>
        <row r="531">
          <cell r="B531" t="str">
            <v>Marceneiro II</v>
          </cell>
          <cell r="C531">
            <v>6114</v>
          </cell>
          <cell r="D531">
            <v>914.1</v>
          </cell>
          <cell r="E531">
            <v>985.3997736816407</v>
          </cell>
        </row>
        <row r="532">
          <cell r="B532" t="str">
            <v>Marceneiro III</v>
          </cell>
          <cell r="C532">
            <v>6135</v>
          </cell>
          <cell r="D532">
            <v>1333.31</v>
          </cell>
          <cell r="E532">
            <v>1437.3082431640626</v>
          </cell>
        </row>
        <row r="533">
          <cell r="B533" t="str">
            <v>Mecânico Autos 1/2 Oficial</v>
          </cell>
          <cell r="C533">
            <v>6102</v>
          </cell>
          <cell r="D533">
            <v>952.21</v>
          </cell>
          <cell r="E533">
            <v>1028.386823730469</v>
          </cell>
        </row>
        <row r="534">
          <cell r="B534" t="str">
            <v>Mecânico Autos Especializado</v>
          </cell>
          <cell r="C534">
            <v>6069</v>
          </cell>
          <cell r="D534">
            <v>1834.92</v>
          </cell>
          <cell r="E534">
            <v>1981.7136474609376</v>
          </cell>
        </row>
        <row r="535">
          <cell r="B535" t="str">
            <v>Mecânico Autos Oficial</v>
          </cell>
          <cell r="C535">
            <v>6068</v>
          </cell>
          <cell r="D535">
            <v>1487.81</v>
          </cell>
          <cell r="E535">
            <v>1606.8348632812501</v>
          </cell>
        </row>
        <row r="536">
          <cell r="B536" t="str">
            <v>Mecânico Manutenção 1/2 Oficial</v>
          </cell>
          <cell r="C536">
            <v>6037</v>
          </cell>
          <cell r="D536">
            <v>965.6</v>
          </cell>
          <cell r="E536">
            <v>1042.8479736328127</v>
          </cell>
        </row>
        <row r="537">
          <cell r="B537" t="str">
            <v>Mecânico Manutenção Oficial</v>
          </cell>
          <cell r="C537">
            <v>6036</v>
          </cell>
          <cell r="D537">
            <v>1434.25</v>
          </cell>
          <cell r="E537">
            <v>1548.99</v>
          </cell>
        </row>
        <row r="538">
          <cell r="B538" t="str">
            <v>Mecânico Manutenção Especializado</v>
          </cell>
          <cell r="C538">
            <v>6061</v>
          </cell>
          <cell r="D538">
            <v>1902.9</v>
          </cell>
          <cell r="E538">
            <v>2055.132026367188</v>
          </cell>
        </row>
        <row r="539">
          <cell r="B539" t="str">
            <v>Mecânico Montador 1/2 Oficial</v>
          </cell>
          <cell r="C539">
            <v>6136</v>
          </cell>
          <cell r="D539">
            <v>1044.91</v>
          </cell>
          <cell r="E539">
            <v>1128.5028369140625</v>
          </cell>
        </row>
        <row r="540">
          <cell r="B540" t="str">
            <v>Mecânico Montador Especializado</v>
          </cell>
          <cell r="C540">
            <v>6137</v>
          </cell>
          <cell r="D540">
            <v>2010.02</v>
          </cell>
          <cell r="E540">
            <v>2170.8216210937503</v>
          </cell>
        </row>
        <row r="541">
          <cell r="B541" t="str">
            <v>Mecânico Montador Oficial</v>
          </cell>
          <cell r="C541">
            <v>6117</v>
          </cell>
          <cell r="D541">
            <v>1490.9</v>
          </cell>
          <cell r="E541">
            <v>1610.1720263671875</v>
          </cell>
        </row>
        <row r="542">
          <cell r="B542" t="str">
            <v>Médico Trabalho  (2 horas/dia)</v>
          </cell>
          <cell r="C542">
            <v>3071</v>
          </cell>
          <cell r="D542">
            <v>2129.75</v>
          </cell>
          <cell r="E542">
            <v>2321.4275000000002</v>
          </cell>
        </row>
        <row r="543">
          <cell r="B543" t="str">
            <v>Mestre Obras</v>
          </cell>
          <cell r="C543">
            <v>6101</v>
          </cell>
          <cell r="D543">
            <v>2160.4</v>
          </cell>
          <cell r="E543">
            <v>2324.5902949218753</v>
          </cell>
        </row>
        <row r="544">
          <cell r="B544" t="str">
            <v>Microbiologista Jr</v>
          </cell>
          <cell r="C544">
            <v>5339</v>
          </cell>
          <cell r="D544">
            <v>1442.49</v>
          </cell>
          <cell r="E544">
            <v>1556.4466994628906</v>
          </cell>
        </row>
        <row r="545">
          <cell r="B545" t="str">
            <v>Microbiologista Pl</v>
          </cell>
          <cell r="C545">
            <v>5340</v>
          </cell>
          <cell r="D545">
            <v>1840.07</v>
          </cell>
          <cell r="E545">
            <v>1985.4354720458985</v>
          </cell>
        </row>
        <row r="546">
          <cell r="B546" t="str">
            <v>Microbiologista Sr</v>
          </cell>
          <cell r="C546">
            <v>5341</v>
          </cell>
          <cell r="D546">
            <v>2301.51</v>
          </cell>
          <cell r="E546">
            <v>2524.7564807128906</v>
          </cell>
        </row>
        <row r="547">
          <cell r="B547" t="str">
            <v>Modelador I</v>
          </cell>
          <cell r="C547">
            <v>6264</v>
          </cell>
          <cell r="D547">
            <v>782.26</v>
          </cell>
          <cell r="E547">
            <v>843.2762905273438</v>
          </cell>
        </row>
        <row r="548">
          <cell r="B548" t="str">
            <v>Modelador II</v>
          </cell>
          <cell r="C548">
            <v>6193</v>
          </cell>
          <cell r="D548">
            <v>990.32</v>
          </cell>
          <cell r="E548">
            <v>1067.5649678955078</v>
          </cell>
        </row>
        <row r="549">
          <cell r="B549" t="str">
            <v>Modelador III</v>
          </cell>
          <cell r="C549">
            <v>6265</v>
          </cell>
          <cell r="D549">
            <v>1266.36</v>
          </cell>
          <cell r="E549">
            <v>1365.1360642089844</v>
          </cell>
        </row>
        <row r="550">
          <cell r="B550" t="str">
            <v>Moldador I</v>
          </cell>
          <cell r="C550">
            <v>6266</v>
          </cell>
          <cell r="D550">
            <v>795.65</v>
          </cell>
          <cell r="E550">
            <v>857.7107263183594</v>
          </cell>
        </row>
        <row r="551">
          <cell r="B551" t="str">
            <v>Moldador II</v>
          </cell>
          <cell r="C551">
            <v>6194</v>
          </cell>
          <cell r="D551">
            <v>1018.13</v>
          </cell>
          <cell r="E551">
            <v>1097.544145263672</v>
          </cell>
        </row>
        <row r="552">
          <cell r="B552" t="str">
            <v>Moldador III</v>
          </cell>
          <cell r="C552">
            <v>6267</v>
          </cell>
          <cell r="D552">
            <v>1297.26</v>
          </cell>
          <cell r="E552">
            <v>1398.4462905273438</v>
          </cell>
        </row>
        <row r="553">
          <cell r="B553" t="str">
            <v>Monitor / Líder Almoxarifado</v>
          </cell>
          <cell r="C553">
            <v>5015</v>
          </cell>
          <cell r="D553">
            <v>1639.22</v>
          </cell>
          <cell r="E553">
            <v>1771.996788330078</v>
          </cell>
        </row>
        <row r="554">
          <cell r="B554" t="str">
            <v>Monitor / Líder Atendimento</v>
          </cell>
          <cell r="C554">
            <v>5265</v>
          </cell>
          <cell r="D554">
            <v>1551.67</v>
          </cell>
          <cell r="E554">
            <v>1677.3553175048828</v>
          </cell>
        </row>
        <row r="555">
          <cell r="B555" t="str">
            <v>Monitor / Líder Controle Qualidade</v>
          </cell>
          <cell r="C555">
            <v>5216</v>
          </cell>
          <cell r="D555">
            <v>1759.73</v>
          </cell>
          <cell r="E555">
            <v>1902.2681088867187</v>
          </cell>
        </row>
        <row r="556">
          <cell r="B556" t="str">
            <v>Monitor / Líder Cores</v>
          </cell>
          <cell r="C556">
            <v>5352</v>
          </cell>
          <cell r="D556">
            <v>2033.71</v>
          </cell>
          <cell r="E556">
            <v>2198.4404677734374</v>
          </cell>
        </row>
        <row r="557">
          <cell r="B557" t="str">
            <v>Monitor / Líder Distribuição</v>
          </cell>
          <cell r="C557">
            <v>5266</v>
          </cell>
          <cell r="D557">
            <v>1547.55</v>
          </cell>
          <cell r="E557">
            <v>1672.901602783203</v>
          </cell>
        </row>
        <row r="558">
          <cell r="B558" t="str">
            <v>Monitor / Líder Expedição</v>
          </cell>
          <cell r="C558">
            <v>5016</v>
          </cell>
          <cell r="D558">
            <v>1638.19</v>
          </cell>
          <cell r="E558">
            <v>1770.8833266601562</v>
          </cell>
        </row>
        <row r="559">
          <cell r="B559" t="str">
            <v>Monitor / Líder Ferramentaria</v>
          </cell>
          <cell r="C559">
            <v>5017</v>
          </cell>
          <cell r="D559">
            <v>2310.78</v>
          </cell>
          <cell r="E559">
            <v>2497.953211669922</v>
          </cell>
        </row>
        <row r="560">
          <cell r="B560" t="str">
            <v>Monitor / Líder Funilaria Autos</v>
          </cell>
          <cell r="C560">
            <v>5147</v>
          </cell>
          <cell r="D560">
            <v>1490.9</v>
          </cell>
          <cell r="E560">
            <v>1611.6629263916016</v>
          </cell>
        </row>
        <row r="561">
          <cell r="B561" t="str">
            <v>Monitor / Líder Impressão</v>
          </cell>
          <cell r="C561">
            <v>5269</v>
          </cell>
          <cell r="D561">
            <v>1483.69</v>
          </cell>
          <cell r="E561">
            <v>1603.8688266601562</v>
          </cell>
        </row>
        <row r="562">
          <cell r="B562" t="str">
            <v>Monitor / Líder Instalações</v>
          </cell>
          <cell r="C562">
            <v>5354</v>
          </cell>
          <cell r="D562">
            <v>1942.04</v>
          </cell>
          <cell r="E562">
            <v>2099.3452822265626</v>
          </cell>
        </row>
        <row r="563">
          <cell r="B563" t="str">
            <v>Monitor / Líder Laboratório</v>
          </cell>
          <cell r="C563">
            <v>5353</v>
          </cell>
          <cell r="D563">
            <v>1930.71</v>
          </cell>
          <cell r="E563">
            <v>2087.0974677734375</v>
          </cell>
        </row>
        <row r="564">
          <cell r="B564" t="str">
            <v>Monitor / Líder Manutenção Autos</v>
          </cell>
          <cell r="C564">
            <v>5086</v>
          </cell>
          <cell r="D564">
            <v>1931.74</v>
          </cell>
          <cell r="E564">
            <v>2088.2109294433594</v>
          </cell>
        </row>
        <row r="565">
          <cell r="B565" t="str">
            <v>Monitor / Líder Manutenção Elétrica</v>
          </cell>
          <cell r="C565">
            <v>5018</v>
          </cell>
          <cell r="D565">
            <v>2125.38</v>
          </cell>
          <cell r="E565">
            <v>2297.5356533203126</v>
          </cell>
        </row>
        <row r="566">
          <cell r="B566" t="str">
            <v>Monitor / Líder Manutenção Geral</v>
          </cell>
          <cell r="C566">
            <v>5145</v>
          </cell>
          <cell r="D566">
            <v>2356.1</v>
          </cell>
          <cell r="E566">
            <v>2546.9442055664063</v>
          </cell>
        </row>
        <row r="567">
          <cell r="B567" t="str">
            <v>Monitor / Líder Manutenção Mecânica</v>
          </cell>
          <cell r="C567">
            <v>5019</v>
          </cell>
          <cell r="D567">
            <v>2073.88</v>
          </cell>
          <cell r="E567">
            <v>2241.864153320312</v>
          </cell>
        </row>
        <row r="568">
          <cell r="B568" t="str">
            <v>Monitor / Líder Manutenção Predial</v>
          </cell>
          <cell r="C568">
            <v>5085</v>
          </cell>
          <cell r="D568">
            <v>1366.27</v>
          </cell>
          <cell r="E568">
            <v>1476.9378911132812</v>
          </cell>
        </row>
        <row r="569">
          <cell r="B569" t="str">
            <v>Monitor / Líder Produção</v>
          </cell>
          <cell r="C569">
            <v>5020</v>
          </cell>
          <cell r="D569">
            <v>1854.49</v>
          </cell>
          <cell r="E569">
            <v>2004.7036794433593</v>
          </cell>
        </row>
        <row r="570">
          <cell r="B570" t="str">
            <v>Monitor / Líder Serviços Gerais</v>
          </cell>
          <cell r="C570">
            <v>5270</v>
          </cell>
          <cell r="D570">
            <v>1320.95</v>
          </cell>
          <cell r="E570">
            <v>1427.9468972167967</v>
          </cell>
        </row>
        <row r="571">
          <cell r="B571" t="str">
            <v>Monitor / Líder Tratamento Água e Efluentes</v>
          </cell>
          <cell r="C571">
            <v>5351</v>
          </cell>
          <cell r="D571">
            <v>1869.94</v>
          </cell>
          <cell r="E571">
            <v>2021.4050766601563</v>
          </cell>
        </row>
        <row r="572">
          <cell r="B572" t="str">
            <v>Monitor / Líder Utilidades</v>
          </cell>
          <cell r="C572">
            <v>5247</v>
          </cell>
          <cell r="D572">
            <v>1907.02</v>
          </cell>
          <cell r="E572">
            <v>2061.488641113281</v>
          </cell>
        </row>
        <row r="573">
          <cell r="B573" t="str">
            <v>Monitor / Líder Vigilância</v>
          </cell>
          <cell r="C573">
            <v>5084</v>
          </cell>
          <cell r="D573">
            <v>1170.57</v>
          </cell>
          <cell r="E573">
            <v>1265.3861119384765</v>
          </cell>
        </row>
        <row r="574">
          <cell r="B574" t="str">
            <v>Montador I</v>
          </cell>
          <cell r="C574">
            <v>6040</v>
          </cell>
          <cell r="D574">
            <v>703.98</v>
          </cell>
          <cell r="E574">
            <v>758.8904189453126</v>
          </cell>
        </row>
        <row r="575">
          <cell r="B575" t="str">
            <v>Montador II</v>
          </cell>
          <cell r="C575">
            <v>6039</v>
          </cell>
          <cell r="D575">
            <v>1023.28</v>
          </cell>
          <cell r="E575">
            <v>1103.0958715820314</v>
          </cell>
        </row>
        <row r="576">
          <cell r="B576" t="str">
            <v>Montador III</v>
          </cell>
          <cell r="C576">
            <v>6038</v>
          </cell>
          <cell r="D576">
            <v>1515.62</v>
          </cell>
          <cell r="E576">
            <v>1633.8383547363283</v>
          </cell>
        </row>
        <row r="577">
          <cell r="B577" t="str">
            <v>Motorista Administrativo</v>
          </cell>
          <cell r="C577">
            <v>6041</v>
          </cell>
          <cell r="D577">
            <v>1043.88</v>
          </cell>
          <cell r="E577">
            <v>1127.3904052734376</v>
          </cell>
        </row>
        <row r="578">
          <cell r="B578" t="str">
            <v>Motorista Cargas</v>
          </cell>
          <cell r="C578">
            <v>6042</v>
          </cell>
          <cell r="D578">
            <v>811.1</v>
          </cell>
          <cell r="E578">
            <v>875.9879736328126</v>
          </cell>
        </row>
        <row r="579">
          <cell r="B579" t="str">
            <v>Motorista Carreteiro</v>
          </cell>
          <cell r="C579">
            <v>6200</v>
          </cell>
          <cell r="D579">
            <v>1141.73</v>
          </cell>
          <cell r="E579">
            <v>1233.06837890625</v>
          </cell>
        </row>
        <row r="580">
          <cell r="B580" t="str">
            <v>Motorista Diretoria</v>
          </cell>
          <cell r="C580">
            <v>6099</v>
          </cell>
          <cell r="D580">
            <v>1438.37</v>
          </cell>
          <cell r="E580">
            <v>1553.4395947265625</v>
          </cell>
        </row>
        <row r="581">
          <cell r="B581" t="str">
            <v>Nutricionista</v>
          </cell>
          <cell r="C581">
            <v>5083</v>
          </cell>
          <cell r="D581">
            <v>2635.23</v>
          </cell>
          <cell r="E581">
            <v>2882.9415986328127</v>
          </cell>
        </row>
        <row r="582">
          <cell r="B582" t="str">
            <v>Office-Boy Mensageiro</v>
          </cell>
          <cell r="C582">
            <v>6098</v>
          </cell>
          <cell r="D582">
            <v>383.65</v>
          </cell>
          <cell r="E582">
            <v>414.34199340820317</v>
          </cell>
        </row>
        <row r="583">
          <cell r="B583" t="str">
            <v>Operador Bambury I</v>
          </cell>
          <cell r="C583">
            <v>6233</v>
          </cell>
          <cell r="D583">
            <v>674.11</v>
          </cell>
          <cell r="E583">
            <v>726.6905642089844</v>
          </cell>
        </row>
        <row r="584">
          <cell r="B584" t="str">
            <v>Operador Bambury II</v>
          </cell>
          <cell r="C584">
            <v>6234</v>
          </cell>
          <cell r="D584">
            <v>1066.54</v>
          </cell>
          <cell r="E584">
            <v>1149.730162109375</v>
          </cell>
        </row>
        <row r="585">
          <cell r="B585" t="str">
            <v>Operador Bambury III</v>
          </cell>
          <cell r="C585">
            <v>6235</v>
          </cell>
          <cell r="D585">
            <v>1446.61</v>
          </cell>
          <cell r="E585">
            <v>1559.4455642089845</v>
          </cell>
        </row>
        <row r="586">
          <cell r="B586" t="str">
            <v>Operador Cervejaria I</v>
          </cell>
          <cell r="C586">
            <v>6206</v>
          </cell>
          <cell r="D586">
            <v>711.19</v>
          </cell>
          <cell r="E586">
            <v>766.662822631836</v>
          </cell>
        </row>
        <row r="587">
          <cell r="B587" t="str">
            <v>Operador Cervejaria II</v>
          </cell>
          <cell r="C587">
            <v>6207</v>
          </cell>
          <cell r="D587">
            <v>1162.33</v>
          </cell>
          <cell r="E587">
            <v>1252.9916926269532</v>
          </cell>
        </row>
        <row r="588">
          <cell r="B588" t="str">
            <v>Operador Cervejaria III</v>
          </cell>
          <cell r="C588">
            <v>6208</v>
          </cell>
          <cell r="D588">
            <v>1731.92</v>
          </cell>
          <cell r="E588">
            <v>1867.009807373047</v>
          </cell>
        </row>
        <row r="589">
          <cell r="B589" t="str">
            <v>Operador Computador Jr</v>
          </cell>
          <cell r="C589">
            <v>5181</v>
          </cell>
          <cell r="D589">
            <v>922.34</v>
          </cell>
          <cell r="E589">
            <v>1009.0399893798829</v>
          </cell>
        </row>
        <row r="590">
          <cell r="B590" t="str">
            <v>Operador Computador Pl</v>
          </cell>
          <cell r="C590">
            <v>5021</v>
          </cell>
          <cell r="D590">
            <v>1424.98</v>
          </cell>
          <cell r="E590">
            <v>1558.9280986328126</v>
          </cell>
        </row>
        <row r="591">
          <cell r="B591" t="str">
            <v>Operador Computador Sr</v>
          </cell>
          <cell r="C591">
            <v>5209</v>
          </cell>
          <cell r="D591">
            <v>1888.48</v>
          </cell>
          <cell r="E591">
            <v>2071.6625385742186</v>
          </cell>
        </row>
        <row r="592">
          <cell r="B592" t="str">
            <v>Operador Eletro-Erosão</v>
          </cell>
          <cell r="C592">
            <v>6198</v>
          </cell>
          <cell r="D592">
            <v>1876.12</v>
          </cell>
          <cell r="E592">
            <v>2026.2095947265627</v>
          </cell>
        </row>
        <row r="593">
          <cell r="B593" t="str">
            <v>Operador Empilhadeira</v>
          </cell>
          <cell r="C593">
            <v>6043</v>
          </cell>
          <cell r="D593">
            <v>1132.46</v>
          </cell>
          <cell r="E593">
            <v>1218.52691796875</v>
          </cell>
        </row>
        <row r="594">
          <cell r="B594" t="str">
            <v>Operador Equipamentos Destilação</v>
          </cell>
          <cell r="C594">
            <v>6188</v>
          </cell>
          <cell r="D594">
            <v>1671.15</v>
          </cell>
          <cell r="E594">
            <v>1801.4997263183595</v>
          </cell>
        </row>
        <row r="595">
          <cell r="B595" t="str">
            <v>Operador Fibra Óptica I</v>
          </cell>
          <cell r="C595">
            <v>6268</v>
          </cell>
          <cell r="D595">
            <v>1026.37</v>
          </cell>
          <cell r="E595">
            <v>1107.4532247314453</v>
          </cell>
        </row>
        <row r="596">
          <cell r="B596" t="str">
            <v>Operador Fibra Óptica II</v>
          </cell>
          <cell r="C596">
            <v>6254</v>
          </cell>
          <cell r="D596">
            <v>1194.26</v>
          </cell>
          <cell r="E596">
            <v>1288.6065505371093</v>
          </cell>
        </row>
        <row r="597">
          <cell r="B597" t="str">
            <v>Operador Fibra Óptica III</v>
          </cell>
          <cell r="C597">
            <v>6269</v>
          </cell>
          <cell r="D597">
            <v>1660.85</v>
          </cell>
          <cell r="E597">
            <v>1792.0571236572264</v>
          </cell>
        </row>
        <row r="598">
          <cell r="B598" t="str">
            <v>Operador Fornos I</v>
          </cell>
          <cell r="C598">
            <v>6270</v>
          </cell>
          <cell r="D598">
            <v>828.61</v>
          </cell>
          <cell r="E598">
            <v>893.2415642089844</v>
          </cell>
        </row>
        <row r="599">
          <cell r="B599" t="str">
            <v>Operador Fornos II</v>
          </cell>
          <cell r="C599">
            <v>6119</v>
          </cell>
          <cell r="D599">
            <v>999.59</v>
          </cell>
          <cell r="E599">
            <v>1077.5580489501954</v>
          </cell>
        </row>
        <row r="600">
          <cell r="B600" t="str">
            <v>Operador Fornos III</v>
          </cell>
          <cell r="C600">
            <v>6271</v>
          </cell>
          <cell r="D600">
            <v>1374.51</v>
          </cell>
          <cell r="E600">
            <v>1481.721790527344</v>
          </cell>
        </row>
        <row r="601">
          <cell r="B601" t="str">
            <v>Operador Máquina Preparação Areia</v>
          </cell>
          <cell r="C601">
            <v>6196</v>
          </cell>
          <cell r="D601">
            <v>963.54</v>
          </cell>
          <cell r="E601">
            <v>1038.6960963134766</v>
          </cell>
        </row>
        <row r="602">
          <cell r="B602" t="str">
            <v>Operador Máquinas I</v>
          </cell>
          <cell r="C602">
            <v>6046</v>
          </cell>
          <cell r="D602">
            <v>757.54</v>
          </cell>
          <cell r="E602">
            <v>816.6280963134766</v>
          </cell>
        </row>
        <row r="603">
          <cell r="B603" t="str">
            <v>Operador Máquinas II</v>
          </cell>
          <cell r="C603">
            <v>6045</v>
          </cell>
          <cell r="D603">
            <v>1171.6</v>
          </cell>
          <cell r="E603">
            <v>1262.9847736816407</v>
          </cell>
        </row>
        <row r="604">
          <cell r="B604" t="str">
            <v>Operador Máquinas III</v>
          </cell>
          <cell r="C604">
            <v>6044</v>
          </cell>
          <cell r="D604">
            <v>1573.3</v>
          </cell>
          <cell r="E604">
            <v>1696.0174526367189</v>
          </cell>
        </row>
        <row r="605">
          <cell r="B605" t="str">
            <v>Operador Ponte Rolante</v>
          </cell>
          <cell r="C605">
            <v>6189</v>
          </cell>
          <cell r="D605">
            <v>1011.95</v>
          </cell>
          <cell r="E605">
            <v>1090.8821131591797</v>
          </cell>
        </row>
        <row r="606">
          <cell r="B606" t="str">
            <v>Operador Prensas I</v>
          </cell>
          <cell r="C606">
            <v>6250</v>
          </cell>
          <cell r="D606">
            <v>729.73</v>
          </cell>
          <cell r="E606">
            <v>786.6489189453125</v>
          </cell>
        </row>
        <row r="607">
          <cell r="B607" t="str">
            <v>Operador Prensas II</v>
          </cell>
          <cell r="C607">
            <v>6047</v>
          </cell>
          <cell r="D607">
            <v>1129.37</v>
          </cell>
          <cell r="E607">
            <v>1217.4608547363282</v>
          </cell>
        </row>
        <row r="608">
          <cell r="B608" t="str">
            <v>Operador Prensas III</v>
          </cell>
          <cell r="C608">
            <v>6251</v>
          </cell>
          <cell r="D608">
            <v>1521.8</v>
          </cell>
          <cell r="E608">
            <v>1640.5004526367188</v>
          </cell>
        </row>
        <row r="609">
          <cell r="B609" t="str">
            <v>Operador Produção I</v>
          </cell>
          <cell r="C609">
            <v>6204</v>
          </cell>
          <cell r="D609">
            <v>779.17</v>
          </cell>
          <cell r="E609">
            <v>839.9452415771485</v>
          </cell>
        </row>
        <row r="610">
          <cell r="B610" t="str">
            <v>Operador Produção II</v>
          </cell>
          <cell r="C610">
            <v>6123</v>
          </cell>
          <cell r="D610">
            <v>1210.74</v>
          </cell>
          <cell r="E610">
            <v>1305.1777094726563</v>
          </cell>
        </row>
        <row r="611">
          <cell r="B611" t="str">
            <v>Operador Produção III</v>
          </cell>
          <cell r="C611">
            <v>6205</v>
          </cell>
          <cell r="D611">
            <v>1603.17</v>
          </cell>
          <cell r="E611">
            <v>1728.2173073730469</v>
          </cell>
        </row>
        <row r="612">
          <cell r="B612" t="str">
            <v>Operador Produção Refrigerantes I</v>
          </cell>
          <cell r="C612">
            <v>6214</v>
          </cell>
          <cell r="D612">
            <v>853.33</v>
          </cell>
          <cell r="E612">
            <v>919.8897584228516</v>
          </cell>
        </row>
        <row r="613">
          <cell r="B613" t="str">
            <v>Operador Produção Refrigerantes II</v>
          </cell>
          <cell r="C613">
            <v>6210</v>
          </cell>
          <cell r="D613">
            <v>991.35</v>
          </cell>
          <cell r="E613">
            <v>1068.6752736816406</v>
          </cell>
        </row>
        <row r="614">
          <cell r="B614" t="str">
            <v>Operador Produção Refrigerantes III</v>
          </cell>
          <cell r="C614">
            <v>6209</v>
          </cell>
          <cell r="D614">
            <v>1277.69</v>
          </cell>
          <cell r="E614">
            <v>1377.3497568359376</v>
          </cell>
        </row>
        <row r="615">
          <cell r="B615" t="str">
            <v>Operador Telemarketing Jr</v>
          </cell>
          <cell r="C615">
            <v>5336</v>
          </cell>
          <cell r="D615">
            <v>717.37</v>
          </cell>
          <cell r="E615">
            <v>784.8027746582031</v>
          </cell>
        </row>
        <row r="616">
          <cell r="B616" t="str">
            <v>Operador Telemarketing Pl</v>
          </cell>
          <cell r="C616">
            <v>5117</v>
          </cell>
          <cell r="D616">
            <v>872.9</v>
          </cell>
          <cell r="E616">
            <v>954.9526267089844</v>
          </cell>
        </row>
        <row r="617">
          <cell r="B617" t="str">
            <v>Operador Telemarketing Sr</v>
          </cell>
          <cell r="C617">
            <v>5335</v>
          </cell>
          <cell r="D617">
            <v>1222.07</v>
          </cell>
          <cell r="E617">
            <v>1340.6107310791015</v>
          </cell>
        </row>
        <row r="618">
          <cell r="B618" t="str">
            <v>Operador Tornos CNC I</v>
          </cell>
          <cell r="C618">
            <v>6272</v>
          </cell>
          <cell r="D618">
            <v>1048</v>
          </cell>
          <cell r="E618">
            <v>1130.792</v>
          </cell>
        </row>
        <row r="619">
          <cell r="B619" t="str">
            <v>Operador Tornos CNC II</v>
          </cell>
          <cell r="C619">
            <v>6252</v>
          </cell>
          <cell r="D619">
            <v>1347.73</v>
          </cell>
          <cell r="E619">
            <v>1454.2006489257813</v>
          </cell>
        </row>
        <row r="620">
          <cell r="B620" t="str">
            <v>Operador Tornos CNC III</v>
          </cell>
          <cell r="C620">
            <v>6273</v>
          </cell>
          <cell r="D620">
            <v>1720.59</v>
          </cell>
          <cell r="E620">
            <v>1856.516573120117</v>
          </cell>
        </row>
        <row r="621">
          <cell r="B621" t="str">
            <v>Operador Tornos Produção I</v>
          </cell>
          <cell r="C621">
            <v>6274</v>
          </cell>
          <cell r="D621">
            <v>882.17</v>
          </cell>
          <cell r="E621">
            <v>950.9792415771485</v>
          </cell>
        </row>
        <row r="622">
          <cell r="B622" t="str">
            <v>Operador Tornos Produção II</v>
          </cell>
          <cell r="C622">
            <v>6109</v>
          </cell>
          <cell r="D622">
            <v>999.59</v>
          </cell>
          <cell r="E622">
            <v>1077.5580489501954</v>
          </cell>
        </row>
        <row r="623">
          <cell r="B623" t="str">
            <v>Operador Tornos Produção III</v>
          </cell>
          <cell r="C623">
            <v>6275</v>
          </cell>
          <cell r="D623">
            <v>1351.85</v>
          </cell>
          <cell r="E623">
            <v>1457.2942736816408</v>
          </cell>
        </row>
        <row r="624">
          <cell r="B624" t="str">
            <v>Operador Tratamento Água e Efluentes I</v>
          </cell>
          <cell r="C624">
            <v>6276</v>
          </cell>
          <cell r="D624">
            <v>774.02</v>
          </cell>
          <cell r="E624">
            <v>834.3935810546875</v>
          </cell>
        </row>
        <row r="625">
          <cell r="B625" t="str">
            <v>Operador Tratamento Água e Efluentes II</v>
          </cell>
          <cell r="C625">
            <v>6199</v>
          </cell>
          <cell r="D625">
            <v>980.02</v>
          </cell>
          <cell r="E625">
            <v>1056.4615810546875</v>
          </cell>
        </row>
        <row r="626">
          <cell r="B626" t="str">
            <v>Operador Tratamento Água e Efluentes III</v>
          </cell>
          <cell r="C626">
            <v>6277</v>
          </cell>
          <cell r="D626">
            <v>1487.81</v>
          </cell>
          <cell r="E626">
            <v>1603.8592431640625</v>
          </cell>
        </row>
        <row r="627">
          <cell r="B627" t="str">
            <v>Operador Tratamento Superfícies I</v>
          </cell>
          <cell r="C627">
            <v>6280</v>
          </cell>
          <cell r="D627">
            <v>858.48</v>
          </cell>
          <cell r="E627">
            <v>925.4414189453125</v>
          </cell>
        </row>
        <row r="628">
          <cell r="B628" t="str">
            <v>Operador Tratamento Superfícies II</v>
          </cell>
          <cell r="C628">
            <v>6126</v>
          </cell>
          <cell r="D628">
            <v>1078.9</v>
          </cell>
          <cell r="E628">
            <v>1163.0542263183595</v>
          </cell>
        </row>
        <row r="629">
          <cell r="B629" t="str">
            <v>Operador Tratamento Superfícies III</v>
          </cell>
          <cell r="C629">
            <v>6281</v>
          </cell>
          <cell r="D629">
            <v>1504.29</v>
          </cell>
          <cell r="E629">
            <v>1621.624662109375</v>
          </cell>
        </row>
        <row r="630">
          <cell r="B630" t="str">
            <v>Operador Tratamento Térmico I</v>
          </cell>
          <cell r="C630">
            <v>6278</v>
          </cell>
          <cell r="D630">
            <v>793.59</v>
          </cell>
          <cell r="E630">
            <v>855.4900489501954</v>
          </cell>
        </row>
        <row r="631">
          <cell r="B631" t="str">
            <v>Operador Tratamento Térmico II</v>
          </cell>
          <cell r="C631">
            <v>6125</v>
          </cell>
          <cell r="D631">
            <v>1009.89</v>
          </cell>
          <cell r="E631">
            <v>1088.6614357910157</v>
          </cell>
        </row>
        <row r="632">
          <cell r="B632" t="str">
            <v>Operador Tratamento Térmico III</v>
          </cell>
          <cell r="C632">
            <v>6279</v>
          </cell>
          <cell r="D632">
            <v>1525.92</v>
          </cell>
          <cell r="E632">
            <v>1644.941807373047</v>
          </cell>
        </row>
        <row r="633">
          <cell r="B633" t="str">
            <v>Operador Utilidades I</v>
          </cell>
          <cell r="C633">
            <v>6201</v>
          </cell>
          <cell r="D633">
            <v>914.1</v>
          </cell>
          <cell r="E633">
            <v>985.3997736816407</v>
          </cell>
        </row>
        <row r="634">
          <cell r="B634" t="str">
            <v>Operador Utilidades II</v>
          </cell>
          <cell r="C634">
            <v>6202</v>
          </cell>
          <cell r="D634">
            <v>1209.71</v>
          </cell>
          <cell r="E634">
            <v>1304.0673378906251</v>
          </cell>
        </row>
        <row r="635">
          <cell r="B635" t="str">
            <v>Operador Utilidades III</v>
          </cell>
          <cell r="C635">
            <v>6203</v>
          </cell>
          <cell r="D635">
            <v>1662.91</v>
          </cell>
          <cell r="E635">
            <v>1792.6170168457033</v>
          </cell>
        </row>
        <row r="636">
          <cell r="B636" t="str">
            <v>Pedreiro</v>
          </cell>
          <cell r="C636">
            <v>6049</v>
          </cell>
          <cell r="D636">
            <v>785.35</v>
          </cell>
          <cell r="E636">
            <v>848.1779736328126</v>
          </cell>
        </row>
        <row r="637">
          <cell r="B637" t="str">
            <v>Pedreiro Refratário</v>
          </cell>
          <cell r="C637">
            <v>6253</v>
          </cell>
          <cell r="D637">
            <v>1359.06</v>
          </cell>
          <cell r="E637">
            <v>1467.7848632812502</v>
          </cell>
        </row>
        <row r="638">
          <cell r="B638" t="str">
            <v>Pesquisador Jr</v>
          </cell>
          <cell r="C638">
            <v>5314</v>
          </cell>
          <cell r="D638">
            <v>2503.39</v>
          </cell>
          <cell r="E638">
            <v>2746.2187121582033</v>
          </cell>
        </row>
        <row r="639">
          <cell r="B639" t="str">
            <v>Pesquisador Pl</v>
          </cell>
          <cell r="C639">
            <v>5292</v>
          </cell>
          <cell r="D639">
            <v>3390.22</v>
          </cell>
          <cell r="E639">
            <v>3719.071307861328</v>
          </cell>
        </row>
        <row r="640">
          <cell r="B640" t="str">
            <v>Pesquisador Sr</v>
          </cell>
          <cell r="C640">
            <v>5315</v>
          </cell>
          <cell r="D640">
            <v>4825.01</v>
          </cell>
          <cell r="E640">
            <v>5259.26064453125</v>
          </cell>
        </row>
        <row r="641">
          <cell r="B641" t="str">
            <v>Pintor Autos Oficial</v>
          </cell>
          <cell r="C641">
            <v>6107</v>
          </cell>
          <cell r="D641">
            <v>988.26</v>
          </cell>
          <cell r="E641">
            <v>1067.320810546875</v>
          </cell>
        </row>
        <row r="642">
          <cell r="B642" t="str">
            <v>Pintor Industrial</v>
          </cell>
          <cell r="C642">
            <v>6165</v>
          </cell>
          <cell r="D642">
            <v>803.89</v>
          </cell>
          <cell r="E642">
            <v>868.2012158203125</v>
          </cell>
        </row>
        <row r="643">
          <cell r="B643" t="str">
            <v>Pintor Produção I</v>
          </cell>
          <cell r="C643">
            <v>6140</v>
          </cell>
          <cell r="D643">
            <v>556.69</v>
          </cell>
          <cell r="E643">
            <v>600.1118226318359</v>
          </cell>
        </row>
        <row r="644">
          <cell r="B644" t="str">
            <v>Pintor Produção II</v>
          </cell>
          <cell r="C644">
            <v>6050</v>
          </cell>
          <cell r="D644">
            <v>869.81</v>
          </cell>
          <cell r="E644">
            <v>937.6551773681641</v>
          </cell>
        </row>
        <row r="645">
          <cell r="B645" t="str">
            <v>Pintor Produção III</v>
          </cell>
          <cell r="C645">
            <v>6141</v>
          </cell>
          <cell r="D645">
            <v>1277.69</v>
          </cell>
          <cell r="E645">
            <v>1377.3497568359376</v>
          </cell>
        </row>
        <row r="646">
          <cell r="B646" t="str">
            <v>Plainador Ferramenteiro 1/2 Oficial</v>
          </cell>
          <cell r="C646">
            <v>6174</v>
          </cell>
          <cell r="D646">
            <v>993.41</v>
          </cell>
          <cell r="E646">
            <v>1072.8827709960938</v>
          </cell>
        </row>
        <row r="647">
          <cell r="B647" t="str">
            <v>Plainador Ferramenteiro Especializado</v>
          </cell>
          <cell r="C647">
            <v>6175</v>
          </cell>
          <cell r="D647">
            <v>1891.57</v>
          </cell>
          <cell r="E647">
            <v>2042.8955419921876</v>
          </cell>
        </row>
        <row r="648">
          <cell r="B648" t="str">
            <v>Plainador Ferramenteiro Oficial</v>
          </cell>
          <cell r="C648">
            <v>6070</v>
          </cell>
          <cell r="D648">
            <v>1552.7</v>
          </cell>
          <cell r="E648">
            <v>1676.9159472656252</v>
          </cell>
        </row>
        <row r="649">
          <cell r="B649" t="str">
            <v>Plainador Manutenção 1/2 Oficial</v>
          </cell>
          <cell r="C649">
            <v>6176</v>
          </cell>
          <cell r="D649">
            <v>1000.62</v>
          </cell>
          <cell r="E649">
            <v>1080.6695947265625</v>
          </cell>
        </row>
        <row r="650">
          <cell r="B650" t="str">
            <v>Plainador Manutenção Especializado</v>
          </cell>
          <cell r="C650">
            <v>6177</v>
          </cell>
          <cell r="D650">
            <v>1690.72</v>
          </cell>
          <cell r="E650">
            <v>1825.977568359375</v>
          </cell>
        </row>
        <row r="651">
          <cell r="B651" t="str">
            <v>Plainador Manutenção Oficial</v>
          </cell>
          <cell r="C651">
            <v>6097</v>
          </cell>
          <cell r="D651">
            <v>1380.69</v>
          </cell>
          <cell r="E651">
            <v>1491.14513671875</v>
          </cell>
        </row>
        <row r="652">
          <cell r="B652" t="str">
            <v>Planejador Manutenção Jr</v>
          </cell>
          <cell r="C652">
            <v>5229</v>
          </cell>
          <cell r="D652">
            <v>1289.02</v>
          </cell>
          <cell r="E652">
            <v>1410.1879013671876</v>
          </cell>
        </row>
        <row r="653">
          <cell r="B653" t="str">
            <v>Planejador Manutenção Pl</v>
          </cell>
          <cell r="C653">
            <v>5110</v>
          </cell>
          <cell r="D653">
            <v>1775.18</v>
          </cell>
          <cell r="E653">
            <v>1942.0469787597658</v>
          </cell>
        </row>
        <row r="654">
          <cell r="B654" t="str">
            <v>Planejador Manutenção Sr</v>
          </cell>
          <cell r="C654">
            <v>5230</v>
          </cell>
          <cell r="D654">
            <v>2474.55</v>
          </cell>
          <cell r="E654">
            <v>2714.581403564453</v>
          </cell>
        </row>
        <row r="655">
          <cell r="B655" t="str">
            <v>Porteiro</v>
          </cell>
          <cell r="C655">
            <v>6092</v>
          </cell>
          <cell r="D655">
            <v>762.69</v>
          </cell>
          <cell r="E655">
            <v>823.7052026367188</v>
          </cell>
        </row>
        <row r="656">
          <cell r="B656" t="str">
            <v>Preparador Máquinas</v>
          </cell>
          <cell r="C656">
            <v>6051</v>
          </cell>
          <cell r="D656">
            <v>1891.57</v>
          </cell>
          <cell r="E656">
            <v>2039.1124020996094</v>
          </cell>
        </row>
        <row r="657">
          <cell r="B657" t="str">
            <v>Preparador Prensas</v>
          </cell>
          <cell r="C657">
            <v>6052</v>
          </cell>
          <cell r="D657">
            <v>1858.61</v>
          </cell>
          <cell r="E657">
            <v>2003.5815642089844</v>
          </cell>
        </row>
        <row r="658">
          <cell r="B658" t="str">
            <v>Processista Fabricação Jr</v>
          </cell>
          <cell r="C658">
            <v>5225</v>
          </cell>
          <cell r="D658">
            <v>968.69</v>
          </cell>
          <cell r="E658">
            <v>1054.9034126586914</v>
          </cell>
        </row>
        <row r="659">
          <cell r="B659" t="str">
            <v>Processista Fabricação Pl</v>
          </cell>
          <cell r="C659">
            <v>5142</v>
          </cell>
          <cell r="D659">
            <v>1336.4</v>
          </cell>
          <cell r="E659">
            <v>1455.339626586914</v>
          </cell>
        </row>
        <row r="660">
          <cell r="B660" t="str">
            <v>Processista Fabricação Sr</v>
          </cell>
          <cell r="C660">
            <v>5226</v>
          </cell>
          <cell r="D660">
            <v>1890.54</v>
          </cell>
          <cell r="E660">
            <v>2073.9224228515623</v>
          </cell>
        </row>
        <row r="661">
          <cell r="B661" t="str">
            <v>Processista Químico Jr</v>
          </cell>
          <cell r="C661">
            <v>5227</v>
          </cell>
          <cell r="D661">
            <v>897.62</v>
          </cell>
          <cell r="E661">
            <v>977.5081746826172</v>
          </cell>
        </row>
        <row r="662">
          <cell r="B662" t="str">
            <v>Processista Químico Pl</v>
          </cell>
          <cell r="C662">
            <v>5143</v>
          </cell>
          <cell r="D662">
            <v>1410.56</v>
          </cell>
          <cell r="E662">
            <v>1536.0999038085938</v>
          </cell>
        </row>
        <row r="663">
          <cell r="B663" t="str">
            <v>Processista Químico Sr</v>
          </cell>
          <cell r="C663">
            <v>5228</v>
          </cell>
          <cell r="D663">
            <v>1838.01</v>
          </cell>
          <cell r="E663">
            <v>2016.2969807128907</v>
          </cell>
        </row>
        <row r="664">
          <cell r="B664" t="str">
            <v>Programador CNC Jr</v>
          </cell>
          <cell r="C664">
            <v>5159</v>
          </cell>
          <cell r="D664">
            <v>1344.64</v>
          </cell>
          <cell r="E664">
            <v>1471.0361760253907</v>
          </cell>
        </row>
        <row r="665">
          <cell r="B665" t="str">
            <v>Programador CNC Pl</v>
          </cell>
          <cell r="C665">
            <v>5160</v>
          </cell>
          <cell r="D665">
            <v>1688.66</v>
          </cell>
          <cell r="E665">
            <v>1847.3940773925783</v>
          </cell>
        </row>
        <row r="666">
          <cell r="B666" t="str">
            <v>Programador CNC Sr</v>
          </cell>
          <cell r="C666">
            <v>5161</v>
          </cell>
          <cell r="D666">
            <v>2411.72</v>
          </cell>
          <cell r="E666">
            <v>2645.656807861328</v>
          </cell>
        </row>
        <row r="667">
          <cell r="B667" t="str">
            <v>Programador Computador Jr</v>
          </cell>
          <cell r="C667">
            <v>5071</v>
          </cell>
          <cell r="D667">
            <v>1124.22</v>
          </cell>
          <cell r="E667">
            <v>1229.8966479492187</v>
          </cell>
        </row>
        <row r="668">
          <cell r="B668" t="str">
            <v>Programador Computador Pl</v>
          </cell>
          <cell r="C668">
            <v>5022</v>
          </cell>
          <cell r="D668">
            <v>1729.86</v>
          </cell>
          <cell r="E668">
            <v>1892.4668239746095</v>
          </cell>
        </row>
        <row r="669">
          <cell r="B669" t="str">
            <v>Programador Computador Sr</v>
          </cell>
          <cell r="C669">
            <v>5072</v>
          </cell>
          <cell r="D669">
            <v>2440.56</v>
          </cell>
          <cell r="E669">
            <v>2677.294384277344</v>
          </cell>
        </row>
        <row r="670">
          <cell r="B670" t="str">
            <v>Programador Home Page</v>
          </cell>
          <cell r="C670">
            <v>5274</v>
          </cell>
          <cell r="D670">
            <v>1645.4</v>
          </cell>
          <cell r="E670">
            <v>1800.0676267089846</v>
          </cell>
        </row>
        <row r="671">
          <cell r="B671" t="str">
            <v>Programador Produção Jr</v>
          </cell>
          <cell r="C671">
            <v>5179</v>
          </cell>
          <cell r="D671">
            <v>1256.06</v>
          </cell>
          <cell r="E671">
            <v>1374.1297041015625</v>
          </cell>
        </row>
        <row r="672">
          <cell r="B672" t="str">
            <v>Programador Produção Pl</v>
          </cell>
          <cell r="C672">
            <v>5023</v>
          </cell>
          <cell r="D672">
            <v>1751.49</v>
          </cell>
          <cell r="E672">
            <v>1916.1300493164065</v>
          </cell>
        </row>
        <row r="673">
          <cell r="B673" t="str">
            <v>Programador Produção Sr</v>
          </cell>
          <cell r="C673">
            <v>5180</v>
          </cell>
          <cell r="D673">
            <v>2254.13</v>
          </cell>
          <cell r="E673">
            <v>2472.7804814453125</v>
          </cell>
        </row>
        <row r="674">
          <cell r="B674" t="str">
            <v>Projetista Jr</v>
          </cell>
          <cell r="C674">
            <v>5163</v>
          </cell>
          <cell r="D674">
            <v>1653.64</v>
          </cell>
          <cell r="E674">
            <v>1809.0821760253907</v>
          </cell>
        </row>
        <row r="675">
          <cell r="B675" t="str">
            <v>Projetista Pl</v>
          </cell>
          <cell r="C675">
            <v>5024</v>
          </cell>
          <cell r="D675">
            <v>2505.45</v>
          </cell>
          <cell r="E675">
            <v>2740.9622465820316</v>
          </cell>
        </row>
        <row r="676">
          <cell r="B676" t="str">
            <v>Projetista Sr</v>
          </cell>
          <cell r="C676">
            <v>5164</v>
          </cell>
          <cell r="D676">
            <v>3095.64</v>
          </cell>
          <cell r="E676">
            <v>3395.916962158203</v>
          </cell>
        </row>
        <row r="677">
          <cell r="B677" t="str">
            <v>Promotor Técnico Vendas Jr</v>
          </cell>
          <cell r="C677">
            <v>5334</v>
          </cell>
          <cell r="D677">
            <v>1041.82</v>
          </cell>
          <cell r="E677">
            <v>1142.8764810791015</v>
          </cell>
        </row>
        <row r="678">
          <cell r="B678" t="str">
            <v>Promotor Técnico Vendas Pl</v>
          </cell>
          <cell r="C678">
            <v>5333</v>
          </cell>
          <cell r="D678">
            <v>1619.65</v>
          </cell>
          <cell r="E678">
            <v>1776.7560767822265</v>
          </cell>
        </row>
        <row r="679">
          <cell r="B679" t="str">
            <v>Promotor Técnico Vendas Sr</v>
          </cell>
          <cell r="C679">
            <v>5332</v>
          </cell>
          <cell r="D679">
            <v>2367.43</v>
          </cell>
          <cell r="E679">
            <v>2597.0706350097657</v>
          </cell>
        </row>
        <row r="680">
          <cell r="B680" t="str">
            <v>Promotor Vendas Jr</v>
          </cell>
          <cell r="C680">
            <v>5241</v>
          </cell>
          <cell r="D680">
            <v>733.85</v>
          </cell>
          <cell r="E680">
            <v>799.162623413086</v>
          </cell>
        </row>
        <row r="681">
          <cell r="B681" t="str">
            <v>Promotor Vendas Pl</v>
          </cell>
          <cell r="C681">
            <v>5111</v>
          </cell>
          <cell r="D681">
            <v>1008.86</v>
          </cell>
          <cell r="E681">
            <v>1098.6485240478514</v>
          </cell>
        </row>
        <row r="682">
          <cell r="B682" t="str">
            <v>Promotor Vendas Sr</v>
          </cell>
          <cell r="C682">
            <v>5242</v>
          </cell>
          <cell r="D682">
            <v>1810.2</v>
          </cell>
          <cell r="E682">
            <v>1971.3077468261718</v>
          </cell>
        </row>
        <row r="683">
          <cell r="B683" t="str">
            <v>Propagandista Jr</v>
          </cell>
          <cell r="C683">
            <v>5212</v>
          </cell>
          <cell r="D683">
            <v>1748.4</v>
          </cell>
          <cell r="E683">
            <v>1912.7496267089846</v>
          </cell>
        </row>
        <row r="684">
          <cell r="B684" t="str">
            <v>Propagandista Pl</v>
          </cell>
          <cell r="C684">
            <v>5188</v>
          </cell>
          <cell r="D684">
            <v>2343.74</v>
          </cell>
          <cell r="E684">
            <v>2564.0515493164066</v>
          </cell>
        </row>
        <row r="685">
          <cell r="B685" t="str">
            <v>Propagandista Sr</v>
          </cell>
          <cell r="C685">
            <v>5213</v>
          </cell>
          <cell r="D685">
            <v>2809.3</v>
          </cell>
          <cell r="E685">
            <v>3073.374253417969</v>
          </cell>
        </row>
        <row r="686">
          <cell r="B686" t="str">
            <v>Químico Jr</v>
          </cell>
          <cell r="C686">
            <v>3095</v>
          </cell>
          <cell r="D686">
            <v>2087.18</v>
          </cell>
          <cell r="E686">
            <v>2275.026125488281</v>
          </cell>
        </row>
        <row r="687">
          <cell r="B687" t="str">
            <v>Químico Pl</v>
          </cell>
          <cell r="C687">
            <v>3094</v>
          </cell>
          <cell r="D687">
            <v>2820.77</v>
          </cell>
          <cell r="E687">
            <v>3074.6393212890625</v>
          </cell>
        </row>
        <row r="688">
          <cell r="B688" t="str">
            <v>Químico Sr</v>
          </cell>
          <cell r="C688">
            <v>3096</v>
          </cell>
          <cell r="D688">
            <v>4420.61</v>
          </cell>
          <cell r="E688">
            <v>4818.464750976563</v>
          </cell>
        </row>
        <row r="689">
          <cell r="B689" t="str">
            <v>Rebarbador</v>
          </cell>
          <cell r="C689">
            <v>6195</v>
          </cell>
          <cell r="D689">
            <v>550.51</v>
          </cell>
          <cell r="E689">
            <v>593.4497905273438</v>
          </cell>
        </row>
        <row r="690">
          <cell r="B690" t="str">
            <v>Recepcionista</v>
          </cell>
          <cell r="C690">
            <v>6095</v>
          </cell>
          <cell r="D690">
            <v>717.37</v>
          </cell>
          <cell r="E690">
            <v>774.7595947265626</v>
          </cell>
        </row>
        <row r="691">
          <cell r="B691" t="str">
            <v>Retificador Ferramenteiro 1/2 Oficial</v>
          </cell>
          <cell r="C691">
            <v>6144</v>
          </cell>
          <cell r="D691">
            <v>1068.6</v>
          </cell>
          <cell r="E691">
            <v>1154.0879736328125</v>
          </cell>
        </row>
        <row r="692">
          <cell r="B692" t="str">
            <v>Retificador Ferramenteiro Especializado</v>
          </cell>
          <cell r="C692">
            <v>6145</v>
          </cell>
          <cell r="D692">
            <v>2162.46</v>
          </cell>
          <cell r="E692">
            <v>2335.4567578125</v>
          </cell>
        </row>
        <row r="693">
          <cell r="B693" t="str">
            <v>Retificador Ferramenteiro Oficial</v>
          </cell>
          <cell r="C693">
            <v>6105</v>
          </cell>
          <cell r="D693">
            <v>1577.42</v>
          </cell>
          <cell r="E693">
            <v>1703.6136474609375</v>
          </cell>
        </row>
        <row r="694">
          <cell r="B694" t="str">
            <v>Retificador Manutenção 1/2 Oficial</v>
          </cell>
          <cell r="C694">
            <v>6178</v>
          </cell>
          <cell r="D694">
            <v>1183.96</v>
          </cell>
          <cell r="E694">
            <v>1278.6767578125</v>
          </cell>
        </row>
        <row r="695">
          <cell r="B695" t="str">
            <v>Retificador Manutenção Especializado</v>
          </cell>
          <cell r="C695">
            <v>6179</v>
          </cell>
          <cell r="D695">
            <v>1898.78</v>
          </cell>
          <cell r="E695">
            <v>2050.682431640625</v>
          </cell>
        </row>
        <row r="696">
          <cell r="B696" t="str">
            <v>Retificador Manutenção Oficial</v>
          </cell>
          <cell r="C696">
            <v>6094</v>
          </cell>
          <cell r="D696">
            <v>1431.16</v>
          </cell>
          <cell r="E696">
            <v>1545.6528369140626</v>
          </cell>
        </row>
        <row r="697">
          <cell r="B697" t="str">
            <v>Secretária Diretoria Bilingüe</v>
          </cell>
          <cell r="C697">
            <v>5113</v>
          </cell>
          <cell r="D697">
            <v>3349.02</v>
          </cell>
          <cell r="E697">
            <v>3623.6396611328128</v>
          </cell>
        </row>
        <row r="698">
          <cell r="B698" t="str">
            <v>Secretária Diretoria Português</v>
          </cell>
          <cell r="C698">
            <v>5081</v>
          </cell>
          <cell r="D698">
            <v>2312.84</v>
          </cell>
          <cell r="E698">
            <v>2502.492975097656</v>
          </cell>
        </row>
        <row r="699">
          <cell r="B699" t="str">
            <v>Secretária Gerência Bilingüe</v>
          </cell>
          <cell r="C699">
            <v>5114</v>
          </cell>
          <cell r="D699">
            <v>2343.74</v>
          </cell>
          <cell r="E699">
            <v>2535.926669433594</v>
          </cell>
        </row>
        <row r="700">
          <cell r="B700" t="str">
            <v>Secretária Gerência Português</v>
          </cell>
          <cell r="C700">
            <v>5125</v>
          </cell>
          <cell r="D700">
            <v>1708.23</v>
          </cell>
          <cell r="E700">
            <v>1848.3048388671875</v>
          </cell>
        </row>
        <row r="701">
          <cell r="B701" t="str">
            <v>Secretária Português Jr</v>
          </cell>
          <cell r="C701">
            <v>5082</v>
          </cell>
          <cell r="D701">
            <v>878.05</v>
          </cell>
          <cell r="E701">
            <v>950.0500867919923</v>
          </cell>
        </row>
        <row r="702">
          <cell r="B702" t="str">
            <v>Secretária Português Pl</v>
          </cell>
          <cell r="C702">
            <v>5025</v>
          </cell>
          <cell r="D702">
            <v>1338.46</v>
          </cell>
          <cell r="E702">
            <v>1448.213677734375</v>
          </cell>
        </row>
        <row r="703">
          <cell r="B703" t="str">
            <v>Secretária Português Sr</v>
          </cell>
          <cell r="C703">
            <v>5121</v>
          </cell>
          <cell r="D703">
            <v>1796.81</v>
          </cell>
          <cell r="E703">
            <v>1944.1484833984375</v>
          </cell>
        </row>
        <row r="704">
          <cell r="B704" t="str">
            <v>Secretária Presidência</v>
          </cell>
          <cell r="C704">
            <v>5116</v>
          </cell>
          <cell r="D704">
            <v>4417.13</v>
          </cell>
          <cell r="E704">
            <v>4779.334533203125</v>
          </cell>
        </row>
        <row r="705">
          <cell r="B705" t="str">
            <v>Selecionador Pessoal</v>
          </cell>
          <cell r="C705">
            <v>5130</v>
          </cell>
          <cell r="D705">
            <v>2471.46</v>
          </cell>
          <cell r="E705">
            <v>2703.777197265625</v>
          </cell>
        </row>
        <row r="706">
          <cell r="B706" t="str">
            <v>Serralheiro I</v>
          </cell>
          <cell r="C706">
            <v>6147</v>
          </cell>
          <cell r="D706">
            <v>814.19</v>
          </cell>
          <cell r="E706">
            <v>877.696822631836</v>
          </cell>
        </row>
        <row r="707">
          <cell r="B707" t="str">
            <v>Serralheiro II</v>
          </cell>
          <cell r="C707">
            <v>6148</v>
          </cell>
          <cell r="D707">
            <v>1125.25</v>
          </cell>
          <cell r="E707">
            <v>1213.0195</v>
          </cell>
        </row>
        <row r="708">
          <cell r="B708" t="str">
            <v>Serralheiro III</v>
          </cell>
          <cell r="C708">
            <v>6146</v>
          </cell>
          <cell r="D708">
            <v>1643.34</v>
          </cell>
          <cell r="E708">
            <v>1771.520483154297</v>
          </cell>
        </row>
        <row r="709">
          <cell r="B709" t="str">
            <v>Servente Pedreiro</v>
          </cell>
          <cell r="C709">
            <v>6093</v>
          </cell>
          <cell r="D709">
            <v>508.28</v>
          </cell>
          <cell r="E709">
            <v>548.9423986816406</v>
          </cell>
        </row>
        <row r="710">
          <cell r="B710" t="str">
            <v>Soldador Manutenção 1/2 Oficial</v>
          </cell>
          <cell r="C710">
            <v>6180</v>
          </cell>
          <cell r="D710">
            <v>887.32</v>
          </cell>
          <cell r="E710">
            <v>958.3056079101564</v>
          </cell>
        </row>
        <row r="711">
          <cell r="B711" t="str">
            <v>Soldador Manutenção Especializado</v>
          </cell>
          <cell r="C711">
            <v>6181</v>
          </cell>
          <cell r="D711">
            <v>1711.32</v>
          </cell>
          <cell r="E711">
            <v>1848.2255419921876</v>
          </cell>
        </row>
        <row r="712">
          <cell r="B712" t="str">
            <v>Soldador Manutenção Oficial</v>
          </cell>
          <cell r="C712">
            <v>6053</v>
          </cell>
          <cell r="D712">
            <v>1371.42</v>
          </cell>
          <cell r="E712">
            <v>1481.1336474609377</v>
          </cell>
        </row>
        <row r="713">
          <cell r="B713" t="str">
            <v>Soldador Produção I</v>
          </cell>
          <cell r="C713">
            <v>6149</v>
          </cell>
          <cell r="D713">
            <v>742.09</v>
          </cell>
          <cell r="E713">
            <v>799.9730489501953</v>
          </cell>
        </row>
        <row r="714">
          <cell r="B714" t="str">
            <v>Soldador Produção II</v>
          </cell>
          <cell r="C714">
            <v>6054</v>
          </cell>
          <cell r="D714">
            <v>1015.04</v>
          </cell>
          <cell r="E714">
            <v>1094.2130963134766</v>
          </cell>
        </row>
        <row r="715">
          <cell r="B715" t="str">
            <v>Soldador Produção III</v>
          </cell>
          <cell r="C715">
            <v>6150</v>
          </cell>
          <cell r="D715">
            <v>1353.91</v>
          </cell>
          <cell r="E715">
            <v>1459.5150168457033</v>
          </cell>
        </row>
        <row r="716">
          <cell r="B716" t="str">
            <v>Supervisor / Encarregado Administração Pessoal</v>
          </cell>
          <cell r="C716">
            <v>4005</v>
          </cell>
          <cell r="D716">
            <v>2634.2</v>
          </cell>
          <cell r="E716">
            <v>2900.254146240234</v>
          </cell>
        </row>
        <row r="717">
          <cell r="B717" t="str">
            <v>Supervisor / Encarregado Administração Vendas</v>
          </cell>
          <cell r="C717">
            <v>4001</v>
          </cell>
          <cell r="D717">
            <v>2636.26</v>
          </cell>
          <cell r="E717">
            <v>2902.522270751953</v>
          </cell>
        </row>
        <row r="718">
          <cell r="B718" t="str">
            <v>Supervisor / Encarregado Almoxarifado</v>
          </cell>
          <cell r="C718">
            <v>4002</v>
          </cell>
          <cell r="D718">
            <v>2055.34</v>
          </cell>
          <cell r="E718">
            <v>2262.929436767578</v>
          </cell>
        </row>
        <row r="719">
          <cell r="B719" t="str">
            <v>Supervisor / Encarregado Atendimento Cliente</v>
          </cell>
          <cell r="C719">
            <v>4036</v>
          </cell>
          <cell r="D719">
            <v>2794.88</v>
          </cell>
          <cell r="E719">
            <v>3077.1627509765626</v>
          </cell>
        </row>
        <row r="720">
          <cell r="B720" t="str">
            <v>Supervisor / Encarregado Contabilidade</v>
          </cell>
          <cell r="C720">
            <v>4016</v>
          </cell>
          <cell r="D720">
            <v>2883.46</v>
          </cell>
          <cell r="E720">
            <v>3174.6894169921875</v>
          </cell>
        </row>
        <row r="721">
          <cell r="B721" t="str">
            <v>Supervisor / Encarregado Contas Pagar</v>
          </cell>
          <cell r="C721">
            <v>4003</v>
          </cell>
          <cell r="D721">
            <v>2541.5</v>
          </cell>
          <cell r="E721">
            <v>2798.1915</v>
          </cell>
        </row>
        <row r="722">
          <cell r="B722" t="str">
            <v>Supervisor / Encarregado Contas Pagar Receber</v>
          </cell>
          <cell r="C722">
            <v>4018</v>
          </cell>
          <cell r="D722">
            <v>2658.92</v>
          </cell>
          <cell r="E722">
            <v>2927.470833984375</v>
          </cell>
        </row>
        <row r="723">
          <cell r="B723" t="str">
            <v>Supervisor / Encarregado Contas Receber</v>
          </cell>
          <cell r="C723">
            <v>4004</v>
          </cell>
          <cell r="D723">
            <v>2565.19</v>
          </cell>
          <cell r="E723">
            <v>2824.2741254882812</v>
          </cell>
        </row>
        <row r="724">
          <cell r="B724" t="str">
            <v>Supervisor / Encarregado Controle Qualidade</v>
          </cell>
          <cell r="C724">
            <v>4009</v>
          </cell>
          <cell r="D724">
            <v>2870.07</v>
          </cell>
          <cell r="E724">
            <v>3159.9471452636717</v>
          </cell>
        </row>
        <row r="725">
          <cell r="B725" t="str">
            <v>Supervisor / Encarregado Cores</v>
          </cell>
          <cell r="C725">
            <v>4032</v>
          </cell>
          <cell r="D725">
            <v>2857.71</v>
          </cell>
          <cell r="E725">
            <v>3146.3386669921874</v>
          </cell>
        </row>
        <row r="726">
          <cell r="B726" t="str">
            <v>Supervisor / Encarregado Crédito e Cobrança</v>
          </cell>
          <cell r="C726">
            <v>4034</v>
          </cell>
          <cell r="D726">
            <v>2925.69</v>
          </cell>
          <cell r="E726">
            <v>3221.184625488281</v>
          </cell>
        </row>
        <row r="727">
          <cell r="B727" t="str">
            <v>Supervisor / Encarregado Custos</v>
          </cell>
          <cell r="C727">
            <v>4024</v>
          </cell>
          <cell r="D727">
            <v>2918.48</v>
          </cell>
          <cell r="E727">
            <v>3213.2464584960935</v>
          </cell>
        </row>
        <row r="728">
          <cell r="B728" t="str">
            <v>Supervisor / Encarregado Distribuição</v>
          </cell>
          <cell r="C728">
            <v>4033</v>
          </cell>
          <cell r="D728">
            <v>2446.74</v>
          </cell>
          <cell r="E728">
            <v>2693.860729248047</v>
          </cell>
        </row>
        <row r="729">
          <cell r="B729" t="str">
            <v>Supervisor / Encarregado Expedição</v>
          </cell>
          <cell r="C729">
            <v>4007</v>
          </cell>
          <cell r="D729">
            <v>2293.27</v>
          </cell>
          <cell r="E729">
            <v>2524.890291503906</v>
          </cell>
        </row>
        <row r="730">
          <cell r="B730" t="str">
            <v>Supervisor / Encarregado Faturamento</v>
          </cell>
          <cell r="C730">
            <v>4019</v>
          </cell>
          <cell r="D730">
            <v>2684.67</v>
          </cell>
          <cell r="E730">
            <v>2955.821583984375</v>
          </cell>
        </row>
        <row r="731">
          <cell r="B731" t="str">
            <v>Supervisor / Encarregado Ferramentaria</v>
          </cell>
          <cell r="C731">
            <v>4008</v>
          </cell>
          <cell r="D731">
            <v>2904.06</v>
          </cell>
          <cell r="E731">
            <v>3197.3701245117186</v>
          </cell>
        </row>
        <row r="732">
          <cell r="B732" t="str">
            <v>Supervisor / Encarregado Financeiro</v>
          </cell>
          <cell r="C732">
            <v>4035</v>
          </cell>
          <cell r="D732">
            <v>3001.91</v>
          </cell>
          <cell r="E732">
            <v>3305.102813232422</v>
          </cell>
        </row>
        <row r="733">
          <cell r="B733" t="str">
            <v>Supervisor / Encarregado Fiscal</v>
          </cell>
          <cell r="C733">
            <v>4006</v>
          </cell>
          <cell r="D733">
            <v>2692.91</v>
          </cell>
          <cell r="E733">
            <v>2964.893813232422</v>
          </cell>
        </row>
        <row r="734">
          <cell r="B734" t="str">
            <v>Supervisor / Encarregado Impressão</v>
          </cell>
          <cell r="C734">
            <v>4030</v>
          </cell>
          <cell r="D734">
            <v>2370.52</v>
          </cell>
          <cell r="E734">
            <v>2609.9425415039063</v>
          </cell>
        </row>
        <row r="735">
          <cell r="B735" t="str">
            <v>Supervisor / Encarregado Instalações</v>
          </cell>
          <cell r="C735">
            <v>4031</v>
          </cell>
          <cell r="D735">
            <v>2347.86</v>
          </cell>
          <cell r="E735">
            <v>2584.993978271484</v>
          </cell>
        </row>
        <row r="736">
          <cell r="B736" t="str">
            <v>Supervisor / Encarregado Laboratório</v>
          </cell>
          <cell r="C736">
            <v>4027</v>
          </cell>
          <cell r="D736">
            <v>2722.78</v>
          </cell>
          <cell r="E736">
            <v>2997.7808122558595</v>
          </cell>
        </row>
        <row r="737">
          <cell r="B737" t="str">
            <v>Supervisor / Encarregado Manutenção Autos</v>
          </cell>
          <cell r="C737">
            <v>4015</v>
          </cell>
          <cell r="D737">
            <v>2527.08</v>
          </cell>
          <cell r="E737">
            <v>2782.315166015625</v>
          </cell>
        </row>
        <row r="738">
          <cell r="B738" t="str">
            <v>Supervisor / Encarregado Manutenção Elétrica</v>
          </cell>
          <cell r="C738">
            <v>4010</v>
          </cell>
          <cell r="D738">
            <v>2718.66</v>
          </cell>
          <cell r="E738">
            <v>2993.244563232422</v>
          </cell>
        </row>
        <row r="739">
          <cell r="B739" t="str">
            <v>Supervisor / Encarregado Manutenção Geral</v>
          </cell>
          <cell r="C739">
            <v>4013</v>
          </cell>
          <cell r="D739">
            <v>2905.09</v>
          </cell>
          <cell r="E739">
            <v>3198.504186767578</v>
          </cell>
        </row>
        <row r="740">
          <cell r="B740" t="str">
            <v>Supervisor / Encarregado Manutenção Mecânica</v>
          </cell>
          <cell r="C740">
            <v>4011</v>
          </cell>
          <cell r="D740">
            <v>2753.68</v>
          </cell>
          <cell r="E740">
            <v>3031.801604736328</v>
          </cell>
        </row>
        <row r="741">
          <cell r="B741" t="str">
            <v>Supervisor / Encarregado Manutenção Predial</v>
          </cell>
          <cell r="C741">
            <v>4014</v>
          </cell>
          <cell r="D741">
            <v>2017.23</v>
          </cell>
          <cell r="E741">
            <v>2220.9702084960936</v>
          </cell>
        </row>
        <row r="742">
          <cell r="B742" t="str">
            <v>Supervisor / Encarregado PCP</v>
          </cell>
          <cell r="C742">
            <v>4017</v>
          </cell>
          <cell r="D742">
            <v>2498.24</v>
          </cell>
          <cell r="E742">
            <v>2750.5622292480466</v>
          </cell>
        </row>
        <row r="743">
          <cell r="B743" t="str">
            <v>Supervisor / Encarregado Produção</v>
          </cell>
          <cell r="C743">
            <v>4012</v>
          </cell>
          <cell r="D743">
            <v>2529.14</v>
          </cell>
          <cell r="E743">
            <v>2784.5830217285156</v>
          </cell>
        </row>
        <row r="744">
          <cell r="B744" t="str">
            <v>Supervisor / Encarregado Serviços Gerais</v>
          </cell>
          <cell r="C744">
            <v>4025</v>
          </cell>
          <cell r="D744">
            <v>2174.82</v>
          </cell>
          <cell r="E744">
            <v>2394.476895263672</v>
          </cell>
        </row>
        <row r="745">
          <cell r="B745" t="str">
            <v>Supervisor / Encarregado Telemarketing</v>
          </cell>
          <cell r="C745">
            <v>4037</v>
          </cell>
          <cell r="D745">
            <v>2525.02</v>
          </cell>
          <cell r="E745">
            <v>2780.0470415039063</v>
          </cell>
        </row>
        <row r="746">
          <cell r="B746" t="str">
            <v>Supervisor / Encarregado Tesouraria</v>
          </cell>
          <cell r="C746">
            <v>4022</v>
          </cell>
          <cell r="D746">
            <v>3008.09</v>
          </cell>
          <cell r="E746">
            <v>3311.907186767578</v>
          </cell>
        </row>
        <row r="747">
          <cell r="B747" t="str">
            <v>Supervisor / Encarregado Tratamento Água e Efluentes</v>
          </cell>
          <cell r="C747">
            <v>4028</v>
          </cell>
          <cell r="D747">
            <v>2413.78</v>
          </cell>
          <cell r="E747">
            <v>2657.571812255859</v>
          </cell>
        </row>
        <row r="748">
          <cell r="B748" t="str">
            <v>Supervisor / Encarregado Utilidades</v>
          </cell>
          <cell r="C748">
            <v>4039</v>
          </cell>
          <cell r="D748">
            <v>2517.81</v>
          </cell>
          <cell r="E748">
            <v>2772.1088745117186</v>
          </cell>
        </row>
        <row r="749">
          <cell r="B749" t="str">
            <v>Supervisor / Encarregado Vigilância</v>
          </cell>
          <cell r="C749">
            <v>4023</v>
          </cell>
          <cell r="D749">
            <v>2288.12</v>
          </cell>
          <cell r="E749">
            <v>2519.2202490234376</v>
          </cell>
        </row>
        <row r="750">
          <cell r="B750" t="str">
            <v>Supervisor / Encarregado Xaroparia</v>
          </cell>
          <cell r="C750">
            <v>4026</v>
          </cell>
          <cell r="D750">
            <v>2466.31</v>
          </cell>
          <cell r="E750">
            <v>2715.407374511719</v>
          </cell>
        </row>
        <row r="751">
          <cell r="B751" t="str">
            <v>Técnico Edificações Jr</v>
          </cell>
          <cell r="C751">
            <v>5223</v>
          </cell>
          <cell r="D751">
            <v>1227.22</v>
          </cell>
          <cell r="E751">
            <v>1324.1703483886718</v>
          </cell>
        </row>
        <row r="752">
          <cell r="B752" t="str">
            <v>Técnico Edificações Pl</v>
          </cell>
          <cell r="C752">
            <v>5109</v>
          </cell>
          <cell r="D752">
            <v>1573.3</v>
          </cell>
          <cell r="E752">
            <v>1697.5907526855467</v>
          </cell>
        </row>
        <row r="753">
          <cell r="B753" t="str">
            <v>Técnico Edificações Sr</v>
          </cell>
          <cell r="C753">
            <v>5224</v>
          </cell>
          <cell r="D753">
            <v>1905.99</v>
          </cell>
          <cell r="E753">
            <v>2056.5631994628907</v>
          </cell>
        </row>
        <row r="754">
          <cell r="B754" t="str">
            <v>Técnico Elétrico-Eletrônico Jr</v>
          </cell>
          <cell r="C754">
            <v>5169</v>
          </cell>
          <cell r="D754">
            <v>1412.62</v>
          </cell>
          <cell r="E754">
            <v>1524.2169747314454</v>
          </cell>
        </row>
        <row r="755">
          <cell r="B755" t="str">
            <v>Técnico Elétrico-Eletrônico Pl</v>
          </cell>
          <cell r="C755">
            <v>5118</v>
          </cell>
          <cell r="D755">
            <v>2059.46</v>
          </cell>
          <cell r="E755">
            <v>2222.1572978515624</v>
          </cell>
        </row>
        <row r="756">
          <cell r="B756" t="str">
            <v>Técnico Elétrico-Eletrônico Sr</v>
          </cell>
          <cell r="C756">
            <v>5170</v>
          </cell>
          <cell r="D756">
            <v>2790.76</v>
          </cell>
          <cell r="E756">
            <v>3061.4637307128905</v>
          </cell>
        </row>
        <row r="757">
          <cell r="B757" t="str">
            <v>Técnico Enfermagem</v>
          </cell>
          <cell r="C757">
            <v>5183</v>
          </cell>
          <cell r="D757">
            <v>1314.77</v>
          </cell>
          <cell r="E757">
            <v>1431.7845512695312</v>
          </cell>
        </row>
        <row r="758">
          <cell r="B758" t="str">
            <v>Técnico Instalações Jr</v>
          </cell>
          <cell r="C758">
            <v>5316</v>
          </cell>
          <cell r="D758">
            <v>1390.99</v>
          </cell>
          <cell r="E758">
            <v>1500.8781994628905</v>
          </cell>
        </row>
        <row r="759">
          <cell r="B759" t="str">
            <v>Técnico Instalações Pl</v>
          </cell>
          <cell r="C759">
            <v>5291</v>
          </cell>
          <cell r="D759">
            <v>1743.25</v>
          </cell>
          <cell r="E759">
            <v>1880.9667499999998</v>
          </cell>
        </row>
        <row r="760">
          <cell r="B760" t="str">
            <v>Técnico Instalações Sr</v>
          </cell>
          <cell r="C760">
            <v>5317</v>
          </cell>
          <cell r="D760">
            <v>2034.74</v>
          </cell>
          <cell r="E760">
            <v>2232.1097692871094</v>
          </cell>
        </row>
        <row r="761">
          <cell r="B761" t="str">
            <v>Técnico Laboratório Jr</v>
          </cell>
          <cell r="C761">
            <v>5184</v>
          </cell>
          <cell r="D761">
            <v>1164.39</v>
          </cell>
          <cell r="E761">
            <v>1256.376825805664</v>
          </cell>
        </row>
        <row r="762">
          <cell r="B762" t="str">
            <v>Técnico Laboratório Pl</v>
          </cell>
          <cell r="C762">
            <v>5171</v>
          </cell>
          <cell r="D762">
            <v>1850.37</v>
          </cell>
          <cell r="E762">
            <v>1996.5492247314453</v>
          </cell>
        </row>
        <row r="763">
          <cell r="B763" t="str">
            <v>Técnico Laboratório Sr</v>
          </cell>
          <cell r="C763">
            <v>5185</v>
          </cell>
          <cell r="D763">
            <v>2341.68</v>
          </cell>
          <cell r="E763">
            <v>2568.8228850097657</v>
          </cell>
        </row>
        <row r="764">
          <cell r="B764" t="str">
            <v>Técnico Manutenção Jr</v>
          </cell>
          <cell r="C764">
            <v>5172</v>
          </cell>
          <cell r="D764">
            <v>1445.58</v>
          </cell>
          <cell r="E764">
            <v>1559.7807725830078</v>
          </cell>
        </row>
        <row r="765">
          <cell r="B765" t="str">
            <v>Técnico Manutenção Pl</v>
          </cell>
          <cell r="C765">
            <v>5173</v>
          </cell>
          <cell r="D765">
            <v>1849.34</v>
          </cell>
          <cell r="E765">
            <v>1995.4378231201172</v>
          </cell>
        </row>
        <row r="766">
          <cell r="B766" t="str">
            <v>Técnico Manutenção Sr</v>
          </cell>
          <cell r="C766">
            <v>5174</v>
          </cell>
          <cell r="D766">
            <v>2540.47</v>
          </cell>
          <cell r="E766">
            <v>2786.895557861328</v>
          </cell>
        </row>
        <row r="767">
          <cell r="B767" t="str">
            <v>Técnico Químico Jr</v>
          </cell>
          <cell r="C767">
            <v>5177</v>
          </cell>
          <cell r="D767">
            <v>1061.39</v>
          </cell>
          <cell r="E767">
            <v>1145.239825805664</v>
          </cell>
        </row>
        <row r="768">
          <cell r="B768" t="str">
            <v>Técnico Químico Pl</v>
          </cell>
          <cell r="C768">
            <v>5120</v>
          </cell>
          <cell r="D768">
            <v>1624.8</v>
          </cell>
          <cell r="E768">
            <v>1753.1592526855468</v>
          </cell>
        </row>
        <row r="769">
          <cell r="B769" t="str">
            <v>Técnico Químico Sr</v>
          </cell>
          <cell r="C769">
            <v>5178</v>
          </cell>
          <cell r="D769">
            <v>2383.91</v>
          </cell>
          <cell r="E769">
            <v>2615.1491735839845</v>
          </cell>
        </row>
        <row r="770">
          <cell r="B770" t="str">
            <v>Técnico Segurança Trabalho Jr</v>
          </cell>
          <cell r="C770">
            <v>5073</v>
          </cell>
          <cell r="D770">
            <v>1434.25</v>
          </cell>
          <cell r="E770">
            <v>1547.55575</v>
          </cell>
        </row>
        <row r="771">
          <cell r="B771" t="str">
            <v>Técnico Segurança Trabalho Pl</v>
          </cell>
          <cell r="C771">
            <v>5026</v>
          </cell>
          <cell r="D771">
            <v>1961.61</v>
          </cell>
          <cell r="E771">
            <v>2116.577174194336</v>
          </cell>
        </row>
        <row r="772">
          <cell r="B772" t="str">
            <v>Técnico Segurança Trabalho Sr</v>
          </cell>
          <cell r="C772">
            <v>5074</v>
          </cell>
          <cell r="D772">
            <v>2424.08</v>
          </cell>
          <cell r="E772">
            <v>2659.215845703125</v>
          </cell>
        </row>
        <row r="773">
          <cell r="B773" t="str">
            <v>Telefonista</v>
          </cell>
          <cell r="C773">
            <v>6055</v>
          </cell>
          <cell r="D773">
            <v>697.8</v>
          </cell>
          <cell r="E773">
            <v>753.6239868164063</v>
          </cell>
        </row>
        <row r="774">
          <cell r="B774" t="str">
            <v>Torneiro Ferramenteiro 1/2 Oficial</v>
          </cell>
          <cell r="C774">
            <v>6057</v>
          </cell>
          <cell r="D774">
            <v>1007.83</v>
          </cell>
          <cell r="E774">
            <v>1088.4564184570313</v>
          </cell>
        </row>
        <row r="775">
          <cell r="B775" t="str">
            <v>Torneiro Ferramenteiro Especializado</v>
          </cell>
          <cell r="C775">
            <v>6065</v>
          </cell>
          <cell r="D775">
            <v>2285.03</v>
          </cell>
          <cell r="E775">
            <v>2467.832431640625</v>
          </cell>
        </row>
        <row r="776">
          <cell r="B776" t="str">
            <v>Torneiro Ferramenteiro Oficial</v>
          </cell>
          <cell r="C776">
            <v>6056</v>
          </cell>
          <cell r="D776">
            <v>1707.2</v>
          </cell>
          <cell r="E776">
            <v>1843.775947265625</v>
          </cell>
        </row>
        <row r="777">
          <cell r="B777" t="str">
            <v>Torneiro Mecânico 1/2 Oficial</v>
          </cell>
          <cell r="C777">
            <v>6059</v>
          </cell>
          <cell r="D777">
            <v>1003.71</v>
          </cell>
          <cell r="E777">
            <v>1084.0068237304688</v>
          </cell>
        </row>
        <row r="778">
          <cell r="B778" t="str">
            <v>Torneiro Mecânico Especializado</v>
          </cell>
          <cell r="C778">
            <v>6064</v>
          </cell>
          <cell r="D778">
            <v>1826.68</v>
          </cell>
          <cell r="E778">
            <v>1972.8144580078126</v>
          </cell>
        </row>
        <row r="779">
          <cell r="B779" t="str">
            <v>Torneiro Mecânico Oficial</v>
          </cell>
          <cell r="C779">
            <v>6058</v>
          </cell>
          <cell r="D779">
            <v>1495.02</v>
          </cell>
          <cell r="E779">
            <v>1614.62162109375</v>
          </cell>
        </row>
        <row r="780">
          <cell r="B780" t="str">
            <v>Torneiro Vertical 1/2 Oficial</v>
          </cell>
          <cell r="C780">
            <v>6151</v>
          </cell>
          <cell r="D780">
            <v>904.83</v>
          </cell>
          <cell r="E780">
            <v>977.2164184570313</v>
          </cell>
        </row>
        <row r="781">
          <cell r="B781" t="str">
            <v>Torneiro Vertical Especializado</v>
          </cell>
          <cell r="C781">
            <v>6153</v>
          </cell>
          <cell r="D781">
            <v>1826.68</v>
          </cell>
          <cell r="E781">
            <v>1972.8144580078126</v>
          </cell>
        </row>
        <row r="782">
          <cell r="B782" t="str">
            <v>Torneiro Vertical Oficial</v>
          </cell>
          <cell r="C782">
            <v>6152</v>
          </cell>
          <cell r="D782">
            <v>1471.33</v>
          </cell>
          <cell r="E782">
            <v>1589.0363525390626</v>
          </cell>
        </row>
        <row r="783">
          <cell r="B783" t="str">
            <v>Vendedor Interno Jr</v>
          </cell>
          <cell r="C783">
            <v>5204</v>
          </cell>
          <cell r="D783">
            <v>1202.5</v>
          </cell>
          <cell r="E783">
            <v>1299.9025</v>
          </cell>
        </row>
        <row r="784">
          <cell r="B784" t="str">
            <v>Vendedor Interno Pl</v>
          </cell>
          <cell r="C784">
            <v>5205</v>
          </cell>
          <cell r="D784">
            <v>1874.06</v>
          </cell>
          <cell r="E784">
            <v>2025.8589233398436</v>
          </cell>
        </row>
        <row r="785">
          <cell r="B785" t="str">
            <v>Vendedor Interno Sr</v>
          </cell>
          <cell r="C785">
            <v>5206</v>
          </cell>
          <cell r="D785">
            <v>2484.85</v>
          </cell>
          <cell r="E785">
            <v>2686.1229555664063</v>
          </cell>
        </row>
        <row r="786">
          <cell r="B786" t="str">
            <v>Vendedor Jr</v>
          </cell>
          <cell r="C786">
            <v>5079</v>
          </cell>
          <cell r="D786">
            <v>1436.31</v>
          </cell>
          <cell r="E786">
            <v>1552.6511733398436</v>
          </cell>
        </row>
        <row r="787">
          <cell r="B787" t="str">
            <v>Vendedor Pl</v>
          </cell>
          <cell r="C787">
            <v>5141</v>
          </cell>
          <cell r="D787">
            <v>2396.27</v>
          </cell>
          <cell r="E787">
            <v>2590.367891113281</v>
          </cell>
        </row>
        <row r="788">
          <cell r="B788" t="str">
            <v>Vendedor Sr</v>
          </cell>
          <cell r="C788">
            <v>5080</v>
          </cell>
          <cell r="D788">
            <v>3203.79</v>
          </cell>
          <cell r="E788">
            <v>3463.2970322265624</v>
          </cell>
        </row>
        <row r="789">
          <cell r="B789" t="str">
            <v>Vendedor Técnico Jr</v>
          </cell>
          <cell r="C789">
            <v>5077</v>
          </cell>
          <cell r="D789">
            <v>2491.03</v>
          </cell>
          <cell r="E789">
            <v>2692.803461669922</v>
          </cell>
        </row>
        <row r="790">
          <cell r="B790" t="str">
            <v>Vendedor Técnico Pl</v>
          </cell>
          <cell r="C790">
            <v>5122</v>
          </cell>
          <cell r="D790">
            <v>3507.64</v>
          </cell>
          <cell r="E790">
            <v>3791.758723876953</v>
          </cell>
        </row>
        <row r="791">
          <cell r="B791" t="str">
            <v>Vendedor Técnico Sr</v>
          </cell>
          <cell r="C791">
            <v>5078</v>
          </cell>
          <cell r="D791">
            <v>4278.08</v>
          </cell>
          <cell r="E791">
            <v>4624.604564453125</v>
          </cell>
        </row>
        <row r="792">
          <cell r="B792" t="str">
            <v>Vigia</v>
          </cell>
          <cell r="C792">
            <v>6060</v>
          </cell>
          <cell r="D792">
            <v>941.91</v>
          </cell>
          <cell r="E792">
            <v>1017.2627709960938</v>
          </cell>
        </row>
        <row r="793">
          <cell r="B793" t="str">
            <v>Xaropeiro I</v>
          </cell>
          <cell r="C793">
            <v>6213</v>
          </cell>
          <cell r="D793">
            <v>892.47</v>
          </cell>
          <cell r="E793">
            <v>962.0826284179689</v>
          </cell>
        </row>
        <row r="794">
          <cell r="B794" t="str">
            <v>Xaropeiro II</v>
          </cell>
          <cell r="C794">
            <v>6211</v>
          </cell>
          <cell r="D794">
            <v>1084.05</v>
          </cell>
          <cell r="E794">
            <v>1168.6059526367187</v>
          </cell>
        </row>
        <row r="795">
          <cell r="B795" t="str">
            <v>Xaropeiro III</v>
          </cell>
          <cell r="C795">
            <v>6212</v>
          </cell>
          <cell r="D795">
            <v>1539.31</v>
          </cell>
          <cell r="E795">
            <v>1659.3762431640625</v>
          </cell>
        </row>
      </sheetData>
      <sheetData sheetId="3">
        <row r="4">
          <cell r="B4">
            <v>0</v>
          </cell>
          <cell r="C4">
            <v>399</v>
          </cell>
          <cell r="D4">
            <v>7.7697987525016465</v>
          </cell>
          <cell r="E4">
            <v>0</v>
          </cell>
        </row>
        <row r="5">
          <cell r="B5">
            <v>400</v>
          </cell>
          <cell r="C5">
            <v>799</v>
          </cell>
          <cell r="D5">
            <v>1.845145730310474</v>
          </cell>
          <cell r="E5">
            <v>2369.861208876469</v>
          </cell>
        </row>
        <row r="6">
          <cell r="B6">
            <v>800</v>
          </cell>
          <cell r="C6">
            <v>1199</v>
          </cell>
          <cell r="D6">
            <v>7.963611367327523</v>
          </cell>
          <cell r="E6">
            <v>-2524.91130073717</v>
          </cell>
        </row>
        <row r="7">
          <cell r="B7">
            <v>1200</v>
          </cell>
          <cell r="C7">
            <v>1999</v>
          </cell>
          <cell r="D7">
            <v>4.219838923041786</v>
          </cell>
          <cell r="E7">
            <v>1967.6156324057142</v>
          </cell>
        </row>
        <row r="8">
          <cell r="B8">
            <v>2000</v>
          </cell>
          <cell r="C8">
            <v>9999</v>
          </cell>
          <cell r="D8">
            <v>-0.27022168864864327</v>
          </cell>
          <cell r="E8">
            <v>10947.736855786574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quadram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AH75"/>
  <sheetViews>
    <sheetView showGridLines="0" tabSelected="1" zoomScaleSheetLayoutView="40" zoomScalePageLayoutView="0" workbookViewId="0" topLeftCell="A1">
      <pane xSplit="4" ySplit="8" topLeftCell="E10" activePane="bottomRight" state="frozen"/>
      <selection pane="topLeft" activeCell="A2" sqref="A2"/>
      <selection pane="topRight" activeCell="E2" sqref="E2"/>
      <selection pane="bottomLeft" activeCell="A7" sqref="A7"/>
      <selection pane="bottomRight" activeCell="H8" sqref="H8:AG8"/>
    </sheetView>
  </sheetViews>
  <sheetFormatPr defaultColWidth="9.140625" defaultRowHeight="15"/>
  <cols>
    <col min="1" max="1" width="7.140625" style="1" bestFit="1" customWidth="1"/>
    <col min="2" max="2" width="42.7109375" style="2" customWidth="1"/>
    <col min="3" max="3" width="13.7109375" style="2" customWidth="1"/>
    <col min="4" max="4" width="36.421875" style="4" customWidth="1"/>
    <col min="5" max="6" width="13.57421875" style="1" customWidth="1"/>
    <col min="7" max="7" width="17.57421875" style="7" customWidth="1"/>
    <col min="8" max="8" width="20.28125" style="1" customWidth="1"/>
    <col min="9" max="12" width="12.140625" style="1" customWidth="1"/>
    <col min="13" max="13" width="14.140625" style="1" customWidth="1"/>
    <col min="14" max="33" width="12.140625" style="1" customWidth="1"/>
    <col min="34" max="16384" width="9.140625" style="1" customWidth="1"/>
  </cols>
  <sheetData>
    <row r="1" spans="4:7" ht="18" customHeight="1" thickBot="1">
      <c r="D1" s="1"/>
      <c r="G1" s="6"/>
    </row>
    <row r="2" spans="4:14" ht="14.25" customHeight="1" thickBot="1">
      <c r="D2" s="1"/>
      <c r="H2" s="159" t="s">
        <v>27</v>
      </c>
      <c r="I2" s="160"/>
      <c r="J2" s="160"/>
      <c r="K2" s="161"/>
      <c r="M2" s="150" t="s">
        <v>32</v>
      </c>
      <c r="N2" s="70" t="s">
        <v>14</v>
      </c>
    </row>
    <row r="3" spans="4:20" ht="15" customHeight="1">
      <c r="D3" s="1"/>
      <c r="E3" s="3"/>
      <c r="F3" s="3"/>
      <c r="H3" s="263" t="s">
        <v>104</v>
      </c>
      <c r="I3" s="264"/>
      <c r="J3" s="265"/>
      <c r="K3" s="192">
        <v>0.01</v>
      </c>
      <c r="M3" s="153" t="s">
        <v>31</v>
      </c>
      <c r="N3" s="70">
        <v>0.04</v>
      </c>
      <c r="O3" s="76"/>
      <c r="P3" s="3"/>
      <c r="Q3" s="3"/>
      <c r="R3" s="3"/>
      <c r="S3" s="3"/>
      <c r="T3" s="3"/>
    </row>
    <row r="4" spans="2:24" ht="15" customHeight="1">
      <c r="B4" s="1"/>
      <c r="D4" s="24"/>
      <c r="H4" s="255" t="s">
        <v>105</v>
      </c>
      <c r="I4" s="256"/>
      <c r="J4" s="257"/>
      <c r="K4" s="193">
        <v>0.01</v>
      </c>
      <c r="M4" s="154" t="s">
        <v>106</v>
      </c>
      <c r="N4" s="71"/>
      <c r="O4" s="16"/>
      <c r="P4" s="16"/>
      <c r="Q4" s="16"/>
      <c r="R4" s="16"/>
      <c r="S4" s="16"/>
      <c r="T4" s="271"/>
      <c r="U4" s="271"/>
      <c r="V4" s="9"/>
      <c r="X4" s="9"/>
    </row>
    <row r="5" spans="2:24" ht="15" customHeight="1">
      <c r="B5" s="272"/>
      <c r="C5" s="272"/>
      <c r="D5" s="272"/>
      <c r="H5" s="255" t="s">
        <v>28</v>
      </c>
      <c r="I5" s="256"/>
      <c r="J5" s="257"/>
      <c r="K5" s="155">
        <f>(AG12/I12)-1</f>
        <v>0.2702634768880219</v>
      </c>
      <c r="M5" s="248" t="s">
        <v>107</v>
      </c>
      <c r="N5" s="71"/>
      <c r="O5" s="16"/>
      <c r="P5" s="16"/>
      <c r="Q5" s="16"/>
      <c r="R5" s="16"/>
      <c r="S5" s="16"/>
      <c r="T5" s="27"/>
      <c r="U5" s="27"/>
      <c r="V5" s="9"/>
      <c r="X5" s="9"/>
    </row>
    <row r="6" spans="1:14" ht="17.25" customHeight="1" thickBot="1">
      <c r="A6" s="120" t="s">
        <v>154</v>
      </c>
      <c r="B6" s="121"/>
      <c r="D6" s="5"/>
      <c r="H6" s="266" t="s">
        <v>30</v>
      </c>
      <c r="I6" s="267"/>
      <c r="J6" s="268"/>
      <c r="K6" s="69">
        <v>25</v>
      </c>
      <c r="M6" s="247" t="s">
        <v>168</v>
      </c>
      <c r="N6" s="72"/>
    </row>
    <row r="7" spans="1:22" s="4" customFormat="1" ht="18" customHeight="1" thickBot="1">
      <c r="A7" s="10"/>
      <c r="B7" s="11"/>
      <c r="C7" s="12"/>
      <c r="D7" s="8"/>
      <c r="E7" s="13"/>
      <c r="F7" s="13"/>
      <c r="G7" s="14"/>
      <c r="H7" s="15"/>
      <c r="I7" s="125"/>
      <c r="J7" s="12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3" ht="28.5" customHeight="1" thickBot="1">
      <c r="A8" s="173" t="s">
        <v>4</v>
      </c>
      <c r="B8" s="172" t="s">
        <v>7</v>
      </c>
      <c r="C8" s="173" t="s">
        <v>5</v>
      </c>
      <c r="D8" s="174" t="s">
        <v>6</v>
      </c>
      <c r="E8" s="175" t="s">
        <v>8</v>
      </c>
      <c r="F8" s="170" t="s">
        <v>9</v>
      </c>
      <c r="G8" s="171" t="s">
        <v>11</v>
      </c>
      <c r="H8" s="288" t="s">
        <v>3</v>
      </c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90"/>
    </row>
    <row r="9" spans="1:33" ht="17.25" customHeight="1" hidden="1" thickBot="1">
      <c r="A9" s="134"/>
      <c r="B9" s="135"/>
      <c r="C9" s="134"/>
      <c r="D9" s="136"/>
      <c r="E9" s="181"/>
      <c r="F9" s="138"/>
      <c r="G9" s="182"/>
      <c r="H9" s="183"/>
      <c r="I9" s="184" t="s">
        <v>127</v>
      </c>
      <c r="J9" s="185" t="s">
        <v>128</v>
      </c>
      <c r="K9" s="184" t="s">
        <v>129</v>
      </c>
      <c r="L9" s="184" t="s">
        <v>130</v>
      </c>
      <c r="M9" s="184" t="s">
        <v>131</v>
      </c>
      <c r="N9" s="184" t="s">
        <v>132</v>
      </c>
      <c r="O9" s="184" t="s">
        <v>133</v>
      </c>
      <c r="P9" s="184" t="s">
        <v>134</v>
      </c>
      <c r="Q9" s="184" t="s">
        <v>135</v>
      </c>
      <c r="R9" s="184" t="s">
        <v>136</v>
      </c>
      <c r="S9" s="184" t="s">
        <v>137</v>
      </c>
      <c r="T9" s="184" t="s">
        <v>138</v>
      </c>
      <c r="U9" s="184" t="s">
        <v>139</v>
      </c>
      <c r="V9" s="184" t="s">
        <v>140</v>
      </c>
      <c r="W9" s="184" t="s">
        <v>141</v>
      </c>
      <c r="X9" s="184" t="s">
        <v>142</v>
      </c>
      <c r="Y9" s="184" t="s">
        <v>143</v>
      </c>
      <c r="Z9" s="184" t="s">
        <v>144</v>
      </c>
      <c r="AA9" s="184" t="s">
        <v>145</v>
      </c>
      <c r="AB9" s="184" t="s">
        <v>146</v>
      </c>
      <c r="AC9" s="184" t="s">
        <v>147</v>
      </c>
      <c r="AD9" s="184" t="s">
        <v>148</v>
      </c>
      <c r="AE9" s="184" t="s">
        <v>149</v>
      </c>
      <c r="AF9" s="184" t="s">
        <v>150</v>
      </c>
      <c r="AG9" s="184" t="s">
        <v>151</v>
      </c>
    </row>
    <row r="10" spans="1:33" ht="12.75" customHeight="1" thickBot="1">
      <c r="A10" s="134"/>
      <c r="B10" s="135"/>
      <c r="C10" s="134"/>
      <c r="D10" s="136"/>
      <c r="E10" s="137"/>
      <c r="F10" s="138"/>
      <c r="G10" s="168"/>
      <c r="H10" s="148" t="s">
        <v>103</v>
      </c>
      <c r="I10" s="149">
        <v>1</v>
      </c>
      <c r="J10" s="149">
        <v>2</v>
      </c>
      <c r="K10" s="149">
        <v>3</v>
      </c>
      <c r="L10" s="149">
        <v>4</v>
      </c>
      <c r="M10" s="149">
        <v>5</v>
      </c>
      <c r="N10" s="149">
        <v>6</v>
      </c>
      <c r="O10" s="149">
        <v>7</v>
      </c>
      <c r="P10" s="149">
        <v>8</v>
      </c>
      <c r="Q10" s="149">
        <v>9</v>
      </c>
      <c r="R10" s="149">
        <v>10</v>
      </c>
      <c r="S10" s="149">
        <v>11</v>
      </c>
      <c r="T10" s="149">
        <v>12</v>
      </c>
      <c r="U10" s="149">
        <v>13</v>
      </c>
      <c r="V10" s="149">
        <v>14</v>
      </c>
      <c r="W10" s="149">
        <v>15</v>
      </c>
      <c r="X10" s="149">
        <v>16</v>
      </c>
      <c r="Y10" s="149">
        <v>17</v>
      </c>
      <c r="Z10" s="149">
        <v>18</v>
      </c>
      <c r="AA10" s="149">
        <v>19</v>
      </c>
      <c r="AB10" s="149">
        <v>20</v>
      </c>
      <c r="AC10" s="149">
        <v>21</v>
      </c>
      <c r="AD10" s="149">
        <v>22</v>
      </c>
      <c r="AE10" s="149">
        <v>23</v>
      </c>
      <c r="AF10" s="149">
        <v>24</v>
      </c>
      <c r="AG10" s="149">
        <v>25</v>
      </c>
    </row>
    <row r="11" spans="1:33" ht="65.25" customHeight="1" thickBot="1">
      <c r="A11" s="17">
        <v>1</v>
      </c>
      <c r="B11" s="107" t="s">
        <v>96</v>
      </c>
      <c r="C11" s="110" t="s">
        <v>0</v>
      </c>
      <c r="D11" s="111"/>
      <c r="E11" s="139"/>
      <c r="F11" s="140"/>
      <c r="G11" s="164"/>
      <c r="H11" s="163">
        <f>I12/2</f>
        <v>1095.6120760000001</v>
      </c>
      <c r="I11" s="151">
        <f>(H11*(1+$K$4))</f>
        <v>1106.56819676</v>
      </c>
      <c r="J11" s="151">
        <f aca="true" t="shared" si="0" ref="J11:AF11">(I11*(1+$K$4))</f>
        <v>1117.6338787276002</v>
      </c>
      <c r="K11" s="151">
        <f t="shared" si="0"/>
        <v>1128.8102175148763</v>
      </c>
      <c r="L11" s="151">
        <f t="shared" si="0"/>
        <v>1140.0983196900252</v>
      </c>
      <c r="M11" s="151">
        <f t="shared" si="0"/>
        <v>1151.4993028869255</v>
      </c>
      <c r="N11" s="151">
        <f t="shared" si="0"/>
        <v>1163.0142959157947</v>
      </c>
      <c r="O11" s="151">
        <f t="shared" si="0"/>
        <v>1174.6444388749526</v>
      </c>
      <c r="P11" s="151">
        <f t="shared" si="0"/>
        <v>1186.390883263702</v>
      </c>
      <c r="Q11" s="151">
        <f t="shared" si="0"/>
        <v>1198.254792096339</v>
      </c>
      <c r="R11" s="151">
        <f t="shared" si="0"/>
        <v>1210.2373400173026</v>
      </c>
      <c r="S11" s="151">
        <f t="shared" si="0"/>
        <v>1222.3397134174757</v>
      </c>
      <c r="T11" s="151">
        <f t="shared" si="0"/>
        <v>1234.5631105516504</v>
      </c>
      <c r="U11" s="151">
        <f t="shared" si="0"/>
        <v>1246.908741657167</v>
      </c>
      <c r="V11" s="146">
        <f t="shared" si="0"/>
        <v>1259.3778290737387</v>
      </c>
      <c r="W11" s="146">
        <f t="shared" si="0"/>
        <v>1271.971607364476</v>
      </c>
      <c r="X11" s="146">
        <f t="shared" si="0"/>
        <v>1284.691323438121</v>
      </c>
      <c r="Y11" s="146">
        <f t="shared" si="0"/>
        <v>1297.538236672502</v>
      </c>
      <c r="Z11" s="146">
        <f t="shared" si="0"/>
        <v>1310.513619039227</v>
      </c>
      <c r="AA11" s="151">
        <f t="shared" si="0"/>
        <v>1323.6187552296194</v>
      </c>
      <c r="AB11" s="146">
        <f t="shared" si="0"/>
        <v>1336.8549427819157</v>
      </c>
      <c r="AC11" s="146">
        <f t="shared" si="0"/>
        <v>1350.2234922097348</v>
      </c>
      <c r="AD11" s="146">
        <f t="shared" si="0"/>
        <v>1363.7257271318322</v>
      </c>
      <c r="AE11" s="146">
        <f t="shared" si="0"/>
        <v>1377.3629844031504</v>
      </c>
      <c r="AF11" s="146">
        <f t="shared" si="0"/>
        <v>1391.136614247182</v>
      </c>
      <c r="AG11" s="147">
        <f>(AF11*(1+$K$4))</f>
        <v>1405.047980389654</v>
      </c>
    </row>
    <row r="12" spans="1:34" ht="68.25" customHeight="1" thickBot="1">
      <c r="A12" s="18">
        <v>2</v>
      </c>
      <c r="B12" s="108" t="s">
        <v>97</v>
      </c>
      <c r="C12" s="112" t="s">
        <v>1</v>
      </c>
      <c r="D12" s="113" t="s">
        <v>10</v>
      </c>
      <c r="E12" s="141">
        <f>'Enquadramento 01'!J8</f>
        <v>2373.77</v>
      </c>
      <c r="F12" s="142">
        <f>'Enquadramento 01'!J6</f>
        <v>9363.91</v>
      </c>
      <c r="G12" s="165"/>
      <c r="H12" s="163">
        <f>(I12/(1+$K$3))</f>
        <v>2169.5288633663367</v>
      </c>
      <c r="I12" s="151">
        <f>2106.9463*(1+$N$3)*(1+$N$4)*(1+$N$5)*(1+$N$6)</f>
        <v>2191.2241520000002</v>
      </c>
      <c r="J12" s="151">
        <f aca="true" t="shared" si="1" ref="J12:AF12">(I12*(1+$K$4))</f>
        <v>2213.13639352</v>
      </c>
      <c r="K12" s="151">
        <f t="shared" si="1"/>
        <v>2235.2677574552004</v>
      </c>
      <c r="L12" s="151">
        <f t="shared" si="1"/>
        <v>2257.6204350297526</v>
      </c>
      <c r="M12" s="151">
        <f t="shared" si="1"/>
        <v>2280.1966393800503</v>
      </c>
      <c r="N12" s="151">
        <f t="shared" si="1"/>
        <v>2302.998605773851</v>
      </c>
      <c r="O12" s="151">
        <f t="shared" si="1"/>
        <v>2326.0285918315894</v>
      </c>
      <c r="P12" s="151">
        <f t="shared" si="1"/>
        <v>2349.288877749905</v>
      </c>
      <c r="Q12" s="151">
        <v>2373.77</v>
      </c>
      <c r="R12" s="151">
        <f t="shared" si="1"/>
        <v>2397.5077</v>
      </c>
      <c r="S12" s="151">
        <f t="shared" si="1"/>
        <v>2421.482777</v>
      </c>
      <c r="T12" s="151">
        <f t="shared" si="1"/>
        <v>2445.69760477</v>
      </c>
      <c r="U12" s="151">
        <f t="shared" si="1"/>
        <v>2470.1545808177</v>
      </c>
      <c r="V12" s="146">
        <f t="shared" si="1"/>
        <v>2494.856126625877</v>
      </c>
      <c r="W12" s="146">
        <f t="shared" si="1"/>
        <v>2519.804687892136</v>
      </c>
      <c r="X12" s="146">
        <f t="shared" si="1"/>
        <v>2545.0027347710575</v>
      </c>
      <c r="Y12" s="146">
        <f t="shared" si="1"/>
        <v>2570.452762118768</v>
      </c>
      <c r="Z12" s="146">
        <f t="shared" si="1"/>
        <v>2596.1572897399556</v>
      </c>
      <c r="AA12" s="146">
        <f t="shared" si="1"/>
        <v>2622.118862637355</v>
      </c>
      <c r="AB12" s="146">
        <f t="shared" si="1"/>
        <v>2648.3400512637286</v>
      </c>
      <c r="AC12" s="146">
        <f t="shared" si="1"/>
        <v>2674.823451776366</v>
      </c>
      <c r="AD12" s="146">
        <f t="shared" si="1"/>
        <v>2701.5716862941294</v>
      </c>
      <c r="AE12" s="146">
        <f t="shared" si="1"/>
        <v>2728.5874031570706</v>
      </c>
      <c r="AF12" s="146">
        <f t="shared" si="1"/>
        <v>2755.873277188641</v>
      </c>
      <c r="AG12" s="147">
        <f>(AF12*(1+$K$4))</f>
        <v>2783.4320099605275</v>
      </c>
      <c r="AH12" s="122"/>
    </row>
    <row r="13" spans="1:33" ht="66.75" customHeight="1" thickBot="1">
      <c r="A13" s="18">
        <v>3</v>
      </c>
      <c r="B13" s="108" t="s">
        <v>98</v>
      </c>
      <c r="C13" s="112" t="s">
        <v>1</v>
      </c>
      <c r="D13" s="114" t="s">
        <v>92</v>
      </c>
      <c r="E13" s="143"/>
      <c r="F13" s="144"/>
      <c r="G13" s="166"/>
      <c r="H13" s="163">
        <f>(I13/(1+$K$3))</f>
        <v>2257.6204350297526</v>
      </c>
      <c r="I13" s="151">
        <f>M12</f>
        <v>2280.1966393800503</v>
      </c>
      <c r="J13" s="151">
        <f aca="true" t="shared" si="2" ref="J13:AF13">(I13*(1+$K$4))</f>
        <v>2302.998605773851</v>
      </c>
      <c r="K13" s="151">
        <f t="shared" si="2"/>
        <v>2326.0285918315894</v>
      </c>
      <c r="L13" s="151">
        <f t="shared" si="2"/>
        <v>2349.288877749905</v>
      </c>
      <c r="M13" s="151">
        <f t="shared" si="2"/>
        <v>2372.781766527404</v>
      </c>
      <c r="N13" s="151">
        <f t="shared" si="2"/>
        <v>2396.509584192678</v>
      </c>
      <c r="O13" s="151">
        <v>2410.3</v>
      </c>
      <c r="P13" s="151">
        <f t="shared" si="2"/>
        <v>2434.4030000000002</v>
      </c>
      <c r="Q13" s="151">
        <f t="shared" si="2"/>
        <v>2458.7470300000004</v>
      </c>
      <c r="R13" s="151">
        <f t="shared" si="2"/>
        <v>2483.3345003000004</v>
      </c>
      <c r="S13" s="151">
        <f t="shared" si="2"/>
        <v>2508.1678453030004</v>
      </c>
      <c r="T13" s="151">
        <f t="shared" si="2"/>
        <v>2533.2495237560306</v>
      </c>
      <c r="U13" s="151">
        <f t="shared" si="2"/>
        <v>2558.5820189935907</v>
      </c>
      <c r="V13" s="146">
        <f t="shared" si="2"/>
        <v>2584.1678391835267</v>
      </c>
      <c r="W13" s="146">
        <f t="shared" si="2"/>
        <v>2610.0095175753618</v>
      </c>
      <c r="X13" s="146">
        <f t="shared" si="2"/>
        <v>2636.1096127511155</v>
      </c>
      <c r="Y13" s="146">
        <f t="shared" si="2"/>
        <v>2662.4707088786267</v>
      </c>
      <c r="Z13" s="146">
        <f t="shared" si="2"/>
        <v>2689.095415967413</v>
      </c>
      <c r="AA13" s="146">
        <f t="shared" si="2"/>
        <v>2715.986370127087</v>
      </c>
      <c r="AB13" s="146">
        <f t="shared" si="2"/>
        <v>2743.1462338283577</v>
      </c>
      <c r="AC13" s="146">
        <f t="shared" si="2"/>
        <v>2770.577696166641</v>
      </c>
      <c r="AD13" s="146">
        <f t="shared" si="2"/>
        <v>2798.2834731283074</v>
      </c>
      <c r="AE13" s="146">
        <f t="shared" si="2"/>
        <v>2826.2663078595906</v>
      </c>
      <c r="AF13" s="146">
        <f t="shared" si="2"/>
        <v>2854.5289709381864</v>
      </c>
      <c r="AG13" s="147">
        <f>(AF13*(1+$K$4))</f>
        <v>2883.0742606475683</v>
      </c>
    </row>
    <row r="14" spans="1:33" ht="69" customHeight="1" thickBot="1">
      <c r="A14" s="19">
        <v>4</v>
      </c>
      <c r="B14" s="109" t="s">
        <v>99</v>
      </c>
      <c r="C14" s="115" t="s">
        <v>2</v>
      </c>
      <c r="D14" s="116" t="s">
        <v>93</v>
      </c>
      <c r="E14" s="246">
        <f>'Enquadramento 01'!J11</f>
        <v>4972.48</v>
      </c>
      <c r="F14" s="145">
        <f>'Enquadramento 01'!J12</f>
        <v>5815.5599999999995</v>
      </c>
      <c r="G14" s="167"/>
      <c r="H14" s="187">
        <f>(I14/(1+$K$4))</f>
        <v>5060.9870857599335</v>
      </c>
      <c r="I14" s="151">
        <f>(J14/(1+$K$4))</f>
        <v>5111.596956617533</v>
      </c>
      <c r="J14" s="151">
        <f>(K14/(1+$K$4))</f>
        <v>5162.712926183708</v>
      </c>
      <c r="K14" s="151">
        <f>(L14/(1+$K$4))</f>
        <v>5214.340055445546</v>
      </c>
      <c r="L14" s="151">
        <f>5063.9264*(1+$N$3)*(1+$N$4)*(1+$N$5)*(1+$N$6)</f>
        <v>5266.483456000001</v>
      </c>
      <c r="M14" s="151">
        <f>(L14*(1+$K$4))</f>
        <v>5319.1482905600005</v>
      </c>
      <c r="N14" s="151">
        <f>(M14*(1+$K$4))</f>
        <v>5372.339773465601</v>
      </c>
      <c r="O14" s="151">
        <f aca="true" t="shared" si="3" ref="O14:AF14">(N14*(1+$K$4))</f>
        <v>5426.063171200257</v>
      </c>
      <c r="P14" s="151">
        <f t="shared" si="3"/>
        <v>5480.323802912259</v>
      </c>
      <c r="Q14" s="151">
        <f t="shared" si="3"/>
        <v>5535.127040941382</v>
      </c>
      <c r="R14" s="151">
        <f t="shared" si="3"/>
        <v>5590.478311350796</v>
      </c>
      <c r="S14" s="151">
        <f t="shared" si="3"/>
        <v>5646.383094464303</v>
      </c>
      <c r="T14" s="151">
        <f t="shared" si="3"/>
        <v>5702.846925408946</v>
      </c>
      <c r="U14" s="151">
        <f t="shared" si="3"/>
        <v>5759.875394663036</v>
      </c>
      <c r="V14" s="151">
        <v>5815.56</v>
      </c>
      <c r="W14" s="151">
        <f t="shared" si="3"/>
        <v>5873.7156</v>
      </c>
      <c r="X14" s="151">
        <f t="shared" si="3"/>
        <v>5932.452756000001</v>
      </c>
      <c r="Y14" s="151">
        <f t="shared" si="3"/>
        <v>5991.777283560001</v>
      </c>
      <c r="Z14" s="151">
        <f t="shared" si="3"/>
        <v>6051.695056395601</v>
      </c>
      <c r="AA14" s="151">
        <f t="shared" si="3"/>
        <v>6112.212006959557</v>
      </c>
      <c r="AB14" s="151">
        <f t="shared" si="3"/>
        <v>6173.334127029152</v>
      </c>
      <c r="AC14" s="151">
        <f t="shared" si="3"/>
        <v>6235.067468299444</v>
      </c>
      <c r="AD14" s="151">
        <f t="shared" si="3"/>
        <v>6297.418142982438</v>
      </c>
      <c r="AE14" s="151">
        <f t="shared" si="3"/>
        <v>6360.3923244122625</v>
      </c>
      <c r="AF14" s="151">
        <f t="shared" si="3"/>
        <v>6423.996247656385</v>
      </c>
      <c r="AG14" s="152">
        <f>(AF14*(1+$K$4))</f>
        <v>6488.236210132949</v>
      </c>
    </row>
    <row r="15" spans="1:22" s="4" customFormat="1" ht="18" customHeight="1">
      <c r="A15" s="10"/>
      <c r="B15" s="11"/>
      <c r="C15" s="12"/>
      <c r="D15" s="8"/>
      <c r="E15" s="13"/>
      <c r="F15" s="13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11" ht="23.25">
      <c r="A16" s="120" t="s">
        <v>155</v>
      </c>
      <c r="B16" s="121"/>
      <c r="D16" s="5"/>
      <c r="J16" s="176"/>
      <c r="K16" s="177"/>
    </row>
    <row r="17" spans="1:4" ht="24" thickBot="1">
      <c r="A17" s="20"/>
      <c r="D17" s="5"/>
    </row>
    <row r="18" spans="1:33" ht="18.75" customHeight="1" thickBot="1">
      <c r="A18" s="249" t="s">
        <v>4</v>
      </c>
      <c r="B18" s="251" t="s">
        <v>7</v>
      </c>
      <c r="C18" s="249" t="s">
        <v>5</v>
      </c>
      <c r="D18" s="253" t="s">
        <v>6</v>
      </c>
      <c r="E18" s="258" t="s">
        <v>8</v>
      </c>
      <c r="F18" s="260" t="s">
        <v>9</v>
      </c>
      <c r="G18" s="276" t="s">
        <v>11</v>
      </c>
      <c r="H18" s="273" t="s">
        <v>3</v>
      </c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5"/>
    </row>
    <row r="19" spans="1:33" ht="13.5" customHeight="1" thickBot="1">
      <c r="A19" s="250"/>
      <c r="B19" s="252"/>
      <c r="C19" s="250"/>
      <c r="D19" s="254"/>
      <c r="E19" s="259"/>
      <c r="F19" s="261"/>
      <c r="G19" s="277"/>
      <c r="H19" s="148" t="s">
        <v>103</v>
      </c>
      <c r="I19" s="149">
        <v>1</v>
      </c>
      <c r="J19" s="149">
        <v>2</v>
      </c>
      <c r="K19" s="149">
        <v>3</v>
      </c>
      <c r="L19" s="149">
        <v>4</v>
      </c>
      <c r="M19" s="149">
        <v>5</v>
      </c>
      <c r="N19" s="149">
        <v>6</v>
      </c>
      <c r="O19" s="149">
        <v>7</v>
      </c>
      <c r="P19" s="149">
        <v>8</v>
      </c>
      <c r="Q19" s="149">
        <v>9</v>
      </c>
      <c r="R19" s="149">
        <v>10</v>
      </c>
      <c r="S19" s="149">
        <v>11</v>
      </c>
      <c r="T19" s="149">
        <v>12</v>
      </c>
      <c r="U19" s="149">
        <v>13</v>
      </c>
      <c r="V19" s="149">
        <v>14</v>
      </c>
      <c r="W19" s="149">
        <v>15</v>
      </c>
      <c r="X19" s="149">
        <v>16</v>
      </c>
      <c r="Y19" s="149">
        <v>17</v>
      </c>
      <c r="Z19" s="149">
        <v>18</v>
      </c>
      <c r="AA19" s="149">
        <v>19</v>
      </c>
      <c r="AB19" s="149">
        <v>20</v>
      </c>
      <c r="AC19" s="149">
        <v>21</v>
      </c>
      <c r="AD19" s="149">
        <v>22</v>
      </c>
      <c r="AE19" s="149">
        <v>23</v>
      </c>
      <c r="AF19" s="149">
        <v>24</v>
      </c>
      <c r="AG19" s="149">
        <v>25</v>
      </c>
    </row>
    <row r="20" spans="1:33" ht="69.75" customHeight="1" thickBot="1">
      <c r="A20" s="17">
        <v>1</v>
      </c>
      <c r="B20" s="107" t="s">
        <v>100</v>
      </c>
      <c r="C20" s="118" t="s">
        <v>1</v>
      </c>
      <c r="D20" s="119" t="s">
        <v>121</v>
      </c>
      <c r="E20" s="141">
        <f>'Enquadramento 01'!J8</f>
        <v>2373.77</v>
      </c>
      <c r="F20" s="139">
        <f>'Enquadramento 01'!J6</f>
        <v>9363.91</v>
      </c>
      <c r="G20" s="164"/>
      <c r="H20" s="163">
        <f>(I20/(1+$K$3))</f>
        <v>2169.5288633663367</v>
      </c>
      <c r="I20" s="151">
        <f>2106.9463*(1+$N$3)*(1+$N$4)*(1+$N$5)*(1+$N$6)</f>
        <v>2191.2241520000002</v>
      </c>
      <c r="J20" s="151">
        <f>(I20*(1+$K$4))</f>
        <v>2213.13639352</v>
      </c>
      <c r="K20" s="151">
        <f aca="true" t="shared" si="4" ref="K20:AG20">(J20*(1+$K$4))</f>
        <v>2235.2677574552004</v>
      </c>
      <c r="L20" s="151">
        <f t="shared" si="4"/>
        <v>2257.6204350297526</v>
      </c>
      <c r="M20" s="151">
        <f t="shared" si="4"/>
        <v>2280.1966393800503</v>
      </c>
      <c r="N20" s="151">
        <f t="shared" si="4"/>
        <v>2302.998605773851</v>
      </c>
      <c r="O20" s="151">
        <f t="shared" si="4"/>
        <v>2326.0285918315894</v>
      </c>
      <c r="P20" s="151">
        <f t="shared" si="4"/>
        <v>2349.288877749905</v>
      </c>
      <c r="Q20" s="151">
        <f t="shared" si="4"/>
        <v>2372.781766527404</v>
      </c>
      <c r="R20" s="151">
        <f t="shared" si="4"/>
        <v>2396.509584192678</v>
      </c>
      <c r="S20" s="151">
        <f t="shared" si="4"/>
        <v>2420.474680034605</v>
      </c>
      <c r="T20" s="151">
        <f t="shared" si="4"/>
        <v>2444.6794268349513</v>
      </c>
      <c r="U20" s="151">
        <v>2467.78</v>
      </c>
      <c r="V20" s="146">
        <f t="shared" si="4"/>
        <v>2492.4578</v>
      </c>
      <c r="W20" s="146">
        <f t="shared" si="4"/>
        <v>2517.3823780000002</v>
      </c>
      <c r="X20" s="146">
        <f t="shared" si="4"/>
        <v>2542.5562017800003</v>
      </c>
      <c r="Y20" s="146">
        <f t="shared" si="4"/>
        <v>2567.9817637978003</v>
      </c>
      <c r="Z20" s="146">
        <f t="shared" si="4"/>
        <v>2593.6615814357783</v>
      </c>
      <c r="AA20" s="146">
        <f t="shared" si="4"/>
        <v>2619.5981972501363</v>
      </c>
      <c r="AB20" s="146">
        <f t="shared" si="4"/>
        <v>2645.794179222638</v>
      </c>
      <c r="AC20" s="146">
        <f t="shared" si="4"/>
        <v>2672.2521210148643</v>
      </c>
      <c r="AD20" s="146">
        <f t="shared" si="4"/>
        <v>2698.9746422250128</v>
      </c>
      <c r="AE20" s="146">
        <f t="shared" si="4"/>
        <v>2725.9643886472627</v>
      </c>
      <c r="AF20" s="146">
        <f t="shared" si="4"/>
        <v>2753.224032533735</v>
      </c>
      <c r="AG20" s="147">
        <f t="shared" si="4"/>
        <v>2780.7562728590724</v>
      </c>
    </row>
    <row r="21" spans="1:33" ht="72.75" customHeight="1" thickBot="1">
      <c r="A21" s="21">
        <v>2</v>
      </c>
      <c r="B21" s="109" t="s">
        <v>102</v>
      </c>
      <c r="C21" s="118" t="s">
        <v>94</v>
      </c>
      <c r="D21" s="130" t="s">
        <v>122</v>
      </c>
      <c r="E21" s="143"/>
      <c r="F21" s="143">
        <f>E21</f>
        <v>0</v>
      </c>
      <c r="G21" s="166"/>
      <c r="H21" s="163">
        <f>(I21/(1+$K$3))</f>
        <v>4875.48969571308</v>
      </c>
      <c r="I21" s="151">
        <f aca="true" t="shared" si="5" ref="I21:R21">(J21/(1+$K$4))</f>
        <v>4924.244592670211</v>
      </c>
      <c r="J21" s="151">
        <f t="shared" si="5"/>
        <v>4973.487038596913</v>
      </c>
      <c r="K21" s="151">
        <f t="shared" si="5"/>
        <v>5023.221908982882</v>
      </c>
      <c r="L21" s="151">
        <f t="shared" si="5"/>
        <v>5073.454128072711</v>
      </c>
      <c r="M21" s="151">
        <f t="shared" si="5"/>
        <v>5124.188669353438</v>
      </c>
      <c r="N21" s="151">
        <f t="shared" si="5"/>
        <v>5175.430556046972</v>
      </c>
      <c r="O21" s="151">
        <f t="shared" si="5"/>
        <v>5227.184861607442</v>
      </c>
      <c r="P21" s="151">
        <f t="shared" si="5"/>
        <v>5279.456710223517</v>
      </c>
      <c r="Q21" s="151">
        <f t="shared" si="5"/>
        <v>5332.251277325752</v>
      </c>
      <c r="R21" s="151">
        <f t="shared" si="5"/>
        <v>5385.57379009901</v>
      </c>
      <c r="S21" s="151">
        <f>5230.2207*(1+$N$3)*(1+$N$4)*(1+$N$5)*(1+$N$6)</f>
        <v>5439.429528</v>
      </c>
      <c r="T21" s="151">
        <f aca="true" t="shared" si="6" ref="T21:AG21">(S21*(1+$K$4))</f>
        <v>5493.8238232799995</v>
      </c>
      <c r="U21" s="151">
        <f t="shared" si="6"/>
        <v>5548.7620615128</v>
      </c>
      <c r="V21" s="151">
        <f t="shared" si="6"/>
        <v>5604.249682127928</v>
      </c>
      <c r="W21" s="151">
        <f t="shared" si="6"/>
        <v>5660.2921789492075</v>
      </c>
      <c r="X21" s="151">
        <f t="shared" si="6"/>
        <v>5716.8951007386995</v>
      </c>
      <c r="Y21" s="151">
        <f t="shared" si="6"/>
        <v>5774.064051746087</v>
      </c>
      <c r="Z21" s="151">
        <f t="shared" si="6"/>
        <v>5831.804692263548</v>
      </c>
      <c r="AA21" s="151">
        <f t="shared" si="6"/>
        <v>5890.122739186183</v>
      </c>
      <c r="AB21" s="151">
        <f t="shared" si="6"/>
        <v>5949.023966578045</v>
      </c>
      <c r="AC21" s="151">
        <f t="shared" si="6"/>
        <v>6008.514206243825</v>
      </c>
      <c r="AD21" s="151">
        <f t="shared" si="6"/>
        <v>6068.599348306264</v>
      </c>
      <c r="AE21" s="151">
        <f t="shared" si="6"/>
        <v>6129.285341789327</v>
      </c>
      <c r="AF21" s="151">
        <f t="shared" si="6"/>
        <v>6190.57819520722</v>
      </c>
      <c r="AG21" s="152">
        <f t="shared" si="6"/>
        <v>6252.483977159292</v>
      </c>
    </row>
    <row r="23" spans="1:2" ht="23.25">
      <c r="A23" s="120" t="s">
        <v>156</v>
      </c>
      <c r="B23" s="121"/>
    </row>
    <row r="24" spans="1:9" ht="16.5" customHeight="1" thickBot="1">
      <c r="A24" s="20"/>
      <c r="F24" s="156"/>
      <c r="G24" s="157" t="s">
        <v>157</v>
      </c>
      <c r="H24" s="162">
        <f>AG14</f>
        <v>6488.236210132949</v>
      </c>
      <c r="I24" s="162"/>
    </row>
    <row r="25" spans="1:29" ht="11.25" customHeight="1" thickBot="1">
      <c r="A25" s="249" t="s">
        <v>4</v>
      </c>
      <c r="B25" s="251" t="s">
        <v>7</v>
      </c>
      <c r="C25" s="249" t="s">
        <v>5</v>
      </c>
      <c r="D25" s="253" t="s">
        <v>6</v>
      </c>
      <c r="E25" s="258" t="s">
        <v>8</v>
      </c>
      <c r="F25" s="260" t="s">
        <v>9</v>
      </c>
      <c r="G25" s="278" t="s">
        <v>12</v>
      </c>
      <c r="H25" s="279"/>
      <c r="K25" s="23"/>
      <c r="L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4"/>
    </row>
    <row r="26" spans="1:29" ht="17.25" customHeight="1" thickBot="1">
      <c r="A26" s="250"/>
      <c r="B26" s="252"/>
      <c r="C26" s="250"/>
      <c r="D26" s="254"/>
      <c r="E26" s="259"/>
      <c r="F26" s="261"/>
      <c r="G26" s="65" t="s">
        <v>13</v>
      </c>
      <c r="H26" s="66" t="s">
        <v>14</v>
      </c>
      <c r="L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4"/>
    </row>
    <row r="27" spans="1:29" ht="94.5" customHeight="1" thickBot="1">
      <c r="A27" s="21">
        <v>1</v>
      </c>
      <c r="B27" s="109" t="s">
        <v>101</v>
      </c>
      <c r="C27" s="117" t="s">
        <v>94</v>
      </c>
      <c r="D27" s="116" t="s">
        <v>95</v>
      </c>
      <c r="E27" s="143"/>
      <c r="F27" s="145"/>
      <c r="G27" s="123">
        <f>H24*H27</f>
        <v>1297.64724202659</v>
      </c>
      <c r="H27" s="124">
        <v>0.2</v>
      </c>
      <c r="I27" s="269" t="s">
        <v>158</v>
      </c>
      <c r="J27" s="270"/>
      <c r="K27" s="270"/>
      <c r="L27" s="206"/>
      <c r="M27" s="20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4"/>
    </row>
    <row r="28" spans="10:28" ht="12.75"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0:28" ht="12.75"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5:28" ht="12">
      <c r="E30" s="194"/>
      <c r="F30" s="196"/>
      <c r="G30" s="197"/>
      <c r="H30" s="194"/>
      <c r="I30" s="194"/>
      <c r="J30" s="4"/>
      <c r="K30" s="4"/>
      <c r="L30" s="4"/>
      <c r="M30" s="4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5:28" ht="12">
      <c r="E31" s="194"/>
      <c r="F31" s="196"/>
      <c r="G31" s="198"/>
      <c r="H31" s="199"/>
      <c r="I31" s="194"/>
      <c r="J31" s="4"/>
      <c r="K31" s="4"/>
      <c r="L31" s="4"/>
      <c r="M31" s="4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5:28" ht="12">
      <c r="E32" s="194"/>
      <c r="F32" s="196"/>
      <c r="G32" s="194"/>
      <c r="H32" s="195"/>
      <c r="I32" s="195"/>
      <c r="J32" s="4"/>
      <c r="K32" s="4"/>
      <c r="L32" s="4"/>
      <c r="M32" s="4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5:28" ht="12">
      <c r="E33" s="194"/>
      <c r="F33" s="196"/>
      <c r="G33" s="200"/>
      <c r="H33" s="201"/>
      <c r="I33" s="202"/>
      <c r="J33" s="4"/>
      <c r="K33" s="4"/>
      <c r="L33" s="4"/>
      <c r="M33" s="4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5:28" ht="12">
      <c r="E34" s="194"/>
      <c r="F34" s="196"/>
      <c r="G34" s="200"/>
      <c r="H34" s="201"/>
      <c r="I34" s="202"/>
      <c r="J34" s="4"/>
      <c r="K34" s="4"/>
      <c r="L34" s="4"/>
      <c r="M34" s="4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2">
      <c r="A35" s="4"/>
      <c r="B35" s="188"/>
      <c r="C35" s="188"/>
      <c r="E35" s="194"/>
      <c r="F35" s="196"/>
      <c r="G35" s="194"/>
      <c r="H35" s="194"/>
      <c r="I35" s="195"/>
      <c r="J35" s="4"/>
      <c r="K35" s="4"/>
      <c r="L35" s="4"/>
      <c r="M35" s="4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6.5">
      <c r="A36" s="4"/>
      <c r="B36" s="262"/>
      <c r="C36" s="262"/>
      <c r="E36" s="194"/>
      <c r="F36" s="196"/>
      <c r="G36" s="200"/>
      <c r="H36" s="203"/>
      <c r="I36" s="194"/>
      <c r="J36" s="204"/>
      <c r="K36" s="4"/>
      <c r="L36" s="4"/>
      <c r="M36" s="4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16.5">
      <c r="A37" s="4"/>
      <c r="B37" s="189"/>
      <c r="C37" s="189"/>
      <c r="E37" s="194"/>
      <c r="F37" s="196"/>
      <c r="G37" s="200"/>
      <c r="H37" s="203"/>
      <c r="I37" s="194"/>
      <c r="J37" s="4"/>
      <c r="K37" s="4"/>
      <c r="L37" s="4"/>
      <c r="M37" s="4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13.5">
      <c r="A38" s="4"/>
      <c r="B38" s="104"/>
      <c r="C38" s="104"/>
      <c r="E38" s="4"/>
      <c r="F38" s="4"/>
      <c r="G38" s="205"/>
      <c r="H38" s="4"/>
      <c r="I38" s="4"/>
      <c r="J38" s="4"/>
      <c r="K38" s="4"/>
      <c r="L38" s="4"/>
      <c r="M38" s="4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3.5">
      <c r="A39" s="4"/>
      <c r="B39" s="104"/>
      <c r="C39" s="104"/>
      <c r="E39" s="4"/>
      <c r="F39" s="4"/>
      <c r="G39" s="205"/>
      <c r="H39" s="4"/>
      <c r="I39" s="4"/>
      <c r="J39" s="4"/>
      <c r="K39" s="4"/>
      <c r="L39" s="4"/>
      <c r="M39" s="4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13" ht="13.5">
      <c r="A40" s="4"/>
      <c r="B40" s="104"/>
      <c r="C40" s="104"/>
      <c r="E40" s="4"/>
      <c r="F40" s="4"/>
      <c r="G40" s="205"/>
      <c r="H40" s="4"/>
      <c r="I40" s="4"/>
      <c r="J40" s="4"/>
      <c r="K40" s="4"/>
      <c r="L40" s="4"/>
      <c r="M40" s="4"/>
    </row>
    <row r="41" spans="1:13" ht="13.5">
      <c r="A41" s="4"/>
      <c r="B41" s="104"/>
      <c r="C41" s="104"/>
      <c r="E41" s="4"/>
      <c r="F41" s="4"/>
      <c r="G41" s="205"/>
      <c r="H41" s="4"/>
      <c r="I41" s="4"/>
      <c r="J41" s="4"/>
      <c r="K41" s="4"/>
      <c r="L41" s="4"/>
      <c r="M41" s="4"/>
    </row>
    <row r="42" spans="1:13" ht="13.5">
      <c r="A42" s="4"/>
      <c r="B42" s="104"/>
      <c r="C42" s="104"/>
      <c r="E42" s="4"/>
      <c r="F42" s="4"/>
      <c r="G42" s="205"/>
      <c r="H42" s="4"/>
      <c r="I42" s="4"/>
      <c r="J42" s="4"/>
      <c r="K42" s="4"/>
      <c r="L42" s="4"/>
      <c r="M42" s="4"/>
    </row>
    <row r="43" spans="1:13" ht="13.5">
      <c r="A43" s="4"/>
      <c r="B43" s="104"/>
      <c r="C43" s="104"/>
      <c r="E43" s="4"/>
      <c r="F43" s="4"/>
      <c r="G43" s="205"/>
      <c r="H43" s="4"/>
      <c r="I43" s="4"/>
      <c r="J43" s="4"/>
      <c r="K43" s="4"/>
      <c r="L43" s="4"/>
      <c r="M43" s="4"/>
    </row>
    <row r="44" spans="1:13" ht="13.5">
      <c r="A44" s="4"/>
      <c r="B44" s="104"/>
      <c r="C44" s="104"/>
      <c r="E44" s="4"/>
      <c r="F44" s="4"/>
      <c r="G44" s="205"/>
      <c r="H44" s="4"/>
      <c r="I44" s="4"/>
      <c r="J44" s="4"/>
      <c r="K44" s="4"/>
      <c r="L44" s="4"/>
      <c r="M44" s="4"/>
    </row>
    <row r="45" spans="1:3" ht="13.5">
      <c r="A45" s="4"/>
      <c r="B45" s="104"/>
      <c r="C45" s="104"/>
    </row>
    <row r="46" spans="1:3" ht="13.5">
      <c r="A46" s="4"/>
      <c r="B46" s="104"/>
      <c r="C46" s="104"/>
    </row>
    <row r="47" spans="1:3" ht="13.5">
      <c r="A47" s="4"/>
      <c r="B47" s="104"/>
      <c r="C47" s="104"/>
    </row>
    <row r="48" spans="1:3" ht="13.5">
      <c r="A48" s="4"/>
      <c r="B48" s="104"/>
      <c r="C48" s="104"/>
    </row>
    <row r="49" spans="1:3" ht="13.5">
      <c r="A49" s="4"/>
      <c r="B49" s="104"/>
      <c r="C49" s="104"/>
    </row>
    <row r="50" spans="1:3" ht="13.5">
      <c r="A50" s="4"/>
      <c r="B50" s="104"/>
      <c r="C50" s="104"/>
    </row>
    <row r="51" spans="1:3" ht="13.5">
      <c r="A51" s="4"/>
      <c r="B51" s="104"/>
      <c r="C51" s="104"/>
    </row>
    <row r="52" spans="1:3" ht="13.5">
      <c r="A52" s="4"/>
      <c r="B52" s="104"/>
      <c r="C52" s="104"/>
    </row>
    <row r="53" spans="1:3" ht="13.5">
      <c r="A53" s="4"/>
      <c r="B53" s="104"/>
      <c r="C53" s="104"/>
    </row>
    <row r="54" spans="1:3" ht="13.5">
      <c r="A54" s="4"/>
      <c r="B54" s="104"/>
      <c r="C54" s="104"/>
    </row>
    <row r="55" spans="1:3" ht="13.5">
      <c r="A55" s="4"/>
      <c r="B55" s="104"/>
      <c r="C55" s="104"/>
    </row>
    <row r="56" spans="1:3" ht="13.5">
      <c r="A56" s="4"/>
      <c r="B56" s="104"/>
      <c r="C56" s="104"/>
    </row>
    <row r="57" spans="1:3" ht="13.5">
      <c r="A57" s="4"/>
      <c r="B57" s="104"/>
      <c r="C57" s="104"/>
    </row>
    <row r="58" spans="1:3" ht="13.5">
      <c r="A58" s="4"/>
      <c r="B58" s="104"/>
      <c r="C58" s="104"/>
    </row>
    <row r="59" spans="1:3" ht="13.5">
      <c r="A59" s="4"/>
      <c r="B59" s="104"/>
      <c r="C59" s="104"/>
    </row>
    <row r="60" spans="1:3" ht="13.5">
      <c r="A60" s="4"/>
      <c r="B60" s="104"/>
      <c r="C60" s="104"/>
    </row>
    <row r="61" spans="1:3" ht="13.5">
      <c r="A61" s="4"/>
      <c r="B61" s="104"/>
      <c r="C61" s="104"/>
    </row>
    <row r="62" spans="1:3" ht="13.5">
      <c r="A62" s="4"/>
      <c r="B62" s="104"/>
      <c r="C62" s="104"/>
    </row>
    <row r="63" spans="1:3" ht="13.5">
      <c r="A63" s="4"/>
      <c r="B63" s="104"/>
      <c r="C63" s="104"/>
    </row>
    <row r="64" spans="1:3" ht="13.5">
      <c r="A64" s="4"/>
      <c r="B64" s="104"/>
      <c r="C64" s="104"/>
    </row>
    <row r="65" spans="1:3" ht="13.5">
      <c r="A65" s="4"/>
      <c r="B65" s="104"/>
      <c r="C65" s="104"/>
    </row>
    <row r="66" spans="1:3" ht="12.75">
      <c r="A66" s="4"/>
      <c r="B66" s="188"/>
      <c r="C66" s="188"/>
    </row>
    <row r="67" spans="1:3" ht="12.75">
      <c r="A67" s="4"/>
      <c r="B67" s="188"/>
      <c r="C67" s="188"/>
    </row>
    <row r="68" spans="1:3" ht="12.75">
      <c r="A68" s="4"/>
      <c r="B68" s="188"/>
      <c r="C68" s="188"/>
    </row>
    <row r="69" spans="1:3" ht="12.75">
      <c r="A69" s="4"/>
      <c r="B69" s="188"/>
      <c r="C69" s="188"/>
    </row>
    <row r="70" spans="1:3" ht="12.75">
      <c r="A70" s="4"/>
      <c r="B70" s="188"/>
      <c r="C70" s="188"/>
    </row>
    <row r="71" spans="1:3" ht="12.75">
      <c r="A71" s="4"/>
      <c r="B71" s="188"/>
      <c r="C71" s="188"/>
    </row>
    <row r="72" spans="1:3" ht="12.75">
      <c r="A72" s="4"/>
      <c r="B72" s="188"/>
      <c r="C72" s="188"/>
    </row>
    <row r="73" spans="1:3" ht="12.75">
      <c r="A73" s="4"/>
      <c r="B73" s="188"/>
      <c r="C73" s="188"/>
    </row>
    <row r="74" spans="1:3" ht="12.75">
      <c r="A74" s="4"/>
      <c r="B74" s="188"/>
      <c r="C74" s="188"/>
    </row>
    <row r="75" spans="1:3" ht="12.75">
      <c r="A75" s="4"/>
      <c r="B75" s="188"/>
      <c r="C75" s="188"/>
    </row>
  </sheetData>
  <sheetProtection password="C7D5" sheet="1" objects="1" scenarios="1" selectLockedCells="1" selectUnlockedCells="1"/>
  <mergeCells count="24">
    <mergeCell ref="H3:J3"/>
    <mergeCell ref="H4:J4"/>
    <mergeCell ref="H6:J6"/>
    <mergeCell ref="I27:K27"/>
    <mergeCell ref="T4:U4"/>
    <mergeCell ref="B5:D5"/>
    <mergeCell ref="H8:AG8"/>
    <mergeCell ref="H18:AG18"/>
    <mergeCell ref="G18:G19"/>
    <mergeCell ref="G25:H25"/>
    <mergeCell ref="H5:J5"/>
    <mergeCell ref="E25:E26"/>
    <mergeCell ref="F25:F26"/>
    <mergeCell ref="B36:C36"/>
    <mergeCell ref="C18:C19"/>
    <mergeCell ref="D18:D19"/>
    <mergeCell ref="E18:E19"/>
    <mergeCell ref="F18:F19"/>
    <mergeCell ref="A18:A19"/>
    <mergeCell ref="B18:B19"/>
    <mergeCell ref="A25:A26"/>
    <mergeCell ref="B25:B26"/>
    <mergeCell ref="C25:C26"/>
    <mergeCell ref="D25:D26"/>
  </mergeCells>
  <printOptions/>
  <pageMargins left="2.834645669291339" right="0.2362204724409449" top="0" bottom="0.2362204724409449" header="0.5118110236220472" footer="0.35433070866141736"/>
  <pageSetup horizontalDpi="300" verticalDpi="300" orientation="landscape" paperSize="9" scale="70" r:id="rId4"/>
  <colBreaks count="1" manualBreakCount="1">
    <brk id="4" max="26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2C9464"/>
  </sheetPr>
  <dimension ref="A1:U66"/>
  <sheetViews>
    <sheetView showGridLines="0" zoomScale="90" zoomScaleNormal="90" zoomScalePageLayoutView="0" workbookViewId="0" topLeftCell="H5">
      <selection activeCell="P15" sqref="P15"/>
    </sheetView>
  </sheetViews>
  <sheetFormatPr defaultColWidth="9.140625" defaultRowHeight="15"/>
  <cols>
    <col min="1" max="1" width="39.7109375" style="29" customWidth="1"/>
    <col min="2" max="2" width="40.8515625" style="29" customWidth="1"/>
    <col min="3" max="3" width="15.28125" style="29" customWidth="1"/>
    <col min="4" max="4" width="12.8515625" style="29" customWidth="1"/>
    <col min="5" max="5" width="42.421875" style="29" customWidth="1"/>
    <col min="6" max="6" width="47.57421875" style="29" customWidth="1"/>
    <col min="7" max="7" width="57.00390625" style="29" customWidth="1"/>
    <col min="8" max="8" width="19.8515625" style="29" customWidth="1"/>
    <col min="9" max="9" width="18.7109375" style="29" customWidth="1"/>
    <col min="10" max="10" width="19.140625" style="29" customWidth="1"/>
    <col min="11" max="11" width="26.00390625" style="64" customWidth="1"/>
    <col min="12" max="12" width="20.00390625" style="29" customWidth="1"/>
    <col min="13" max="13" width="14.421875" style="29" customWidth="1"/>
    <col min="14" max="14" width="18.57421875" style="29" customWidth="1"/>
    <col min="15" max="15" width="14.421875" style="29" customWidth="1"/>
    <col min="16" max="16" width="12.140625" style="35" customWidth="1"/>
    <col min="17" max="17" width="11.7109375" style="35" customWidth="1"/>
    <col min="18" max="19" width="9.140625" style="29" customWidth="1"/>
    <col min="20" max="20" width="10.57421875" style="29" customWidth="1"/>
    <col min="21" max="21" width="12.140625" style="29" customWidth="1"/>
    <col min="22" max="22" width="9.140625" style="29" customWidth="1"/>
    <col min="23" max="16384" width="9.140625" style="29" customWidth="1"/>
  </cols>
  <sheetData>
    <row r="1" spans="1:19" ht="24.75">
      <c r="A1" s="28"/>
      <c r="C1" s="30" t="s">
        <v>169</v>
      </c>
      <c r="D1" s="30"/>
      <c r="E1" s="30"/>
      <c r="F1" s="30"/>
      <c r="G1" s="30"/>
      <c r="H1" s="30"/>
      <c r="I1" s="30"/>
      <c r="J1" s="30"/>
      <c r="K1" s="30"/>
      <c r="L1" s="32"/>
      <c r="M1" s="30"/>
      <c r="N1" s="30"/>
      <c r="O1" s="33"/>
      <c r="P1" s="33"/>
      <c r="Q1" s="33"/>
      <c r="R1" s="34"/>
      <c r="S1" s="31"/>
    </row>
    <row r="2" spans="1:17" ht="12.75" customHeight="1">
      <c r="A2" s="28"/>
      <c r="C2" s="30"/>
      <c r="D2" s="30"/>
      <c r="E2" s="190"/>
      <c r="F2" s="190"/>
      <c r="G2" s="30"/>
      <c r="H2" s="30"/>
      <c r="I2" s="30"/>
      <c r="J2" s="30"/>
      <c r="K2" s="32"/>
      <c r="L2" s="30"/>
      <c r="M2" s="33"/>
      <c r="N2" s="33"/>
      <c r="O2" s="33"/>
      <c r="P2" s="34"/>
      <c r="Q2" s="31"/>
    </row>
    <row r="3" spans="1:17" ht="12.75" customHeight="1">
      <c r="A3" s="28"/>
      <c r="C3" s="30"/>
      <c r="D3" s="30"/>
      <c r="E3" s="74"/>
      <c r="F3" s="75"/>
      <c r="G3" s="30"/>
      <c r="H3" s="30"/>
      <c r="I3" s="30"/>
      <c r="J3" s="30"/>
      <c r="K3" s="32"/>
      <c r="L3" s="30"/>
      <c r="M3" s="33"/>
      <c r="N3" s="33"/>
      <c r="O3" s="33"/>
      <c r="P3" s="34"/>
      <c r="Q3" s="31"/>
    </row>
    <row r="4" spans="5:6" ht="12" thickBot="1">
      <c r="E4" s="59"/>
      <c r="F4" s="59"/>
    </row>
    <row r="5" spans="1:19" s="43" customFormat="1" ht="54" customHeight="1" thickBot="1">
      <c r="A5" s="36" t="s">
        <v>111</v>
      </c>
      <c r="B5" s="224" t="s">
        <v>15</v>
      </c>
      <c r="C5" s="37" t="s">
        <v>16</v>
      </c>
      <c r="D5" s="37" t="s">
        <v>17</v>
      </c>
      <c r="E5" s="38" t="s">
        <v>18</v>
      </c>
      <c r="F5" s="37" t="s">
        <v>19</v>
      </c>
      <c r="G5" s="37" t="s">
        <v>20</v>
      </c>
      <c r="H5" s="36" t="s">
        <v>21</v>
      </c>
      <c r="I5" s="39" t="s">
        <v>159</v>
      </c>
      <c r="J5" s="39" t="s">
        <v>160</v>
      </c>
      <c r="K5" s="40" t="s">
        <v>22</v>
      </c>
      <c r="L5" s="40" t="s">
        <v>29</v>
      </c>
      <c r="M5" s="67" t="s">
        <v>23</v>
      </c>
      <c r="N5" s="40" t="s">
        <v>110</v>
      </c>
      <c r="O5" s="68" t="s">
        <v>24</v>
      </c>
      <c r="P5" s="41" t="s">
        <v>4</v>
      </c>
      <c r="Q5" s="42" t="s">
        <v>5</v>
      </c>
      <c r="S5" s="232">
        <f>250*3</f>
        <v>750</v>
      </c>
    </row>
    <row r="6" spans="1:19" s="46" customFormat="1" ht="12.75">
      <c r="A6" s="218" t="s">
        <v>118</v>
      </c>
      <c r="B6" s="226" t="s">
        <v>161</v>
      </c>
      <c r="C6" s="227">
        <v>37686</v>
      </c>
      <c r="D6" s="228">
        <f ca="1">NOW()</f>
        <v>43433.65832592593</v>
      </c>
      <c r="E6" s="207" t="str">
        <f aca="true" t="shared" si="0" ref="E6:E12">DATEDIF(C6,D6,"y")&amp;" ano(s), "&amp;DATEDIF(C6,D6,"ym")&amp;" mês(es) e "&amp;DATEDIF(C6,D6,"md")&amp;" dia(s)"</f>
        <v>15 ano(s), 8 mês(es) e 23 dia(s)</v>
      </c>
      <c r="F6" s="44" t="s">
        <v>162</v>
      </c>
      <c r="G6" s="98" t="s">
        <v>109</v>
      </c>
      <c r="H6" s="216">
        <v>8142.53</v>
      </c>
      <c r="I6" s="217">
        <v>1221.38</v>
      </c>
      <c r="J6" s="178">
        <f aca="true" t="shared" si="1" ref="J6:J12">H6+I6</f>
        <v>9363.91</v>
      </c>
      <c r="K6" s="186">
        <v>9363.91</v>
      </c>
      <c r="L6" s="242">
        <f>'Base Tabela 25'!G27</f>
        <v>1297.64724202659</v>
      </c>
      <c r="M6" s="53">
        <f>K6-J6</f>
        <v>0</v>
      </c>
      <c r="N6" s="282"/>
      <c r="O6" s="73">
        <f aca="true" t="shared" si="2" ref="O6:O12">(K6-J6)/J6</f>
        <v>0</v>
      </c>
      <c r="P6" s="45">
        <v>2</v>
      </c>
      <c r="Q6" s="45">
        <v>25</v>
      </c>
      <c r="S6" s="233">
        <f>S5+816.16</f>
        <v>1566.1599999999999</v>
      </c>
    </row>
    <row r="7" spans="1:19" s="46" customFormat="1" ht="15" customHeight="1">
      <c r="A7" s="220" t="s">
        <v>118</v>
      </c>
      <c r="B7" s="225" t="s">
        <v>163</v>
      </c>
      <c r="C7" s="229">
        <v>41428</v>
      </c>
      <c r="D7" s="48">
        <f ca="1">NOW()</f>
        <v>43433.65832592593</v>
      </c>
      <c r="E7" s="208" t="str">
        <f t="shared" si="0"/>
        <v>5 ano(s), 5 mês(es) e 26 dia(s)</v>
      </c>
      <c r="F7" s="49" t="s">
        <v>164</v>
      </c>
      <c r="G7" s="49" t="s">
        <v>164</v>
      </c>
      <c r="H7" s="231">
        <v>2295.52</v>
      </c>
      <c r="I7" s="231">
        <v>114.78</v>
      </c>
      <c r="J7" s="179">
        <f t="shared" si="1"/>
        <v>2410.3</v>
      </c>
      <c r="K7" s="127">
        <f>'Base Tabela 25'!O13</f>
        <v>2410.3</v>
      </c>
      <c r="L7" s="243"/>
      <c r="M7" s="53">
        <f aca="true" t="shared" si="3" ref="M7:M16">K7-J7</f>
        <v>0</v>
      </c>
      <c r="N7" s="283"/>
      <c r="O7" s="54">
        <f t="shared" si="2"/>
        <v>0</v>
      </c>
      <c r="P7" s="55">
        <v>3</v>
      </c>
      <c r="Q7" s="55">
        <v>7</v>
      </c>
      <c r="S7" s="233"/>
    </row>
    <row r="8" spans="1:17" s="46" customFormat="1" ht="15" customHeight="1">
      <c r="A8" s="220" t="s">
        <v>117</v>
      </c>
      <c r="B8" s="223" t="s">
        <v>165</v>
      </c>
      <c r="C8" s="219">
        <v>42880</v>
      </c>
      <c r="D8" s="48">
        <f ca="1">NOW()</f>
        <v>43433.65832592593</v>
      </c>
      <c r="E8" s="209" t="str">
        <f t="shared" si="0"/>
        <v>1 ano(s), 6 mês(es) e 4 dia(s)</v>
      </c>
      <c r="F8" s="49" t="s">
        <v>119</v>
      </c>
      <c r="G8" s="50" t="s">
        <v>119</v>
      </c>
      <c r="H8" s="216">
        <v>2350.27</v>
      </c>
      <c r="I8" s="217">
        <v>23.5</v>
      </c>
      <c r="J8" s="179">
        <f t="shared" si="1"/>
        <v>2373.77</v>
      </c>
      <c r="K8" s="52">
        <f>'Base Tabela 25'!Q12</f>
        <v>2373.77</v>
      </c>
      <c r="L8" s="243"/>
      <c r="M8" s="53">
        <f t="shared" si="3"/>
        <v>0</v>
      </c>
      <c r="N8" s="283"/>
      <c r="O8" s="54">
        <f t="shared" si="2"/>
        <v>0</v>
      </c>
      <c r="P8" s="55">
        <v>2</v>
      </c>
      <c r="Q8" s="55">
        <v>9</v>
      </c>
    </row>
    <row r="9" spans="1:20" s="46" customFormat="1" ht="15" customHeight="1">
      <c r="A9" s="212" t="s">
        <v>117</v>
      </c>
      <c r="B9" s="211" t="s">
        <v>112</v>
      </c>
      <c r="C9" s="221">
        <v>41428</v>
      </c>
      <c r="D9" s="48">
        <f aca="true" ca="1" t="shared" si="4" ref="D9:D15">NOW()</f>
        <v>43433.65832592593</v>
      </c>
      <c r="E9" s="208" t="str">
        <f t="shared" si="0"/>
        <v>5 ano(s), 5 mês(es) e 26 dia(s)</v>
      </c>
      <c r="F9" s="49" t="s">
        <v>108</v>
      </c>
      <c r="G9" s="50" t="s">
        <v>123</v>
      </c>
      <c r="H9" s="51">
        <v>2350.27</v>
      </c>
      <c r="I9" s="51">
        <v>117.51</v>
      </c>
      <c r="J9" s="179">
        <f t="shared" si="1"/>
        <v>2467.78</v>
      </c>
      <c r="K9" s="127">
        <f>'Base Tabela 25'!U20</f>
        <v>2467.78</v>
      </c>
      <c r="L9" s="243"/>
      <c r="M9" s="53">
        <f t="shared" si="3"/>
        <v>0</v>
      </c>
      <c r="N9" s="283"/>
      <c r="O9" s="54">
        <f t="shared" si="2"/>
        <v>0</v>
      </c>
      <c r="P9" s="55" t="s">
        <v>153</v>
      </c>
      <c r="Q9" s="55">
        <v>13</v>
      </c>
      <c r="T9" s="131"/>
    </row>
    <row r="10" spans="1:21" s="46" customFormat="1" ht="15" customHeight="1">
      <c r="A10" s="212" t="s">
        <v>118</v>
      </c>
      <c r="B10" s="211" t="s">
        <v>113</v>
      </c>
      <c r="C10" s="221">
        <v>40210</v>
      </c>
      <c r="D10" s="48">
        <f ca="1" t="shared" si="4"/>
        <v>43433.65832592593</v>
      </c>
      <c r="E10" s="210" t="str">
        <f t="shared" si="0"/>
        <v>8 ano(s), 9 mês(es) e 28 dia(s)</v>
      </c>
      <c r="F10" s="49" t="s">
        <v>109</v>
      </c>
      <c r="G10" s="50" t="s">
        <v>109</v>
      </c>
      <c r="H10" s="213">
        <v>5384.78</v>
      </c>
      <c r="I10" s="51">
        <v>430.78</v>
      </c>
      <c r="J10" s="179">
        <f t="shared" si="1"/>
        <v>5815.5599999999995</v>
      </c>
      <c r="K10" s="86">
        <f>'Base Tabela 25'!V14</f>
        <v>5815.56</v>
      </c>
      <c r="L10" s="243">
        <f>'Base Tabela 25'!G27</f>
        <v>1297.64724202659</v>
      </c>
      <c r="M10" s="53">
        <f t="shared" si="3"/>
        <v>0</v>
      </c>
      <c r="N10" s="283"/>
      <c r="O10" s="54">
        <f t="shared" si="2"/>
        <v>1.5638987505466856E-16</v>
      </c>
      <c r="P10" s="55">
        <v>4</v>
      </c>
      <c r="Q10" s="55">
        <v>14</v>
      </c>
      <c r="U10" s="131"/>
    </row>
    <row r="11" spans="1:21" s="46" customFormat="1" ht="12.75" customHeight="1">
      <c r="A11" s="212" t="s">
        <v>118</v>
      </c>
      <c r="B11" s="241" t="s">
        <v>114</v>
      </c>
      <c r="C11" s="221">
        <v>41579</v>
      </c>
      <c r="D11" s="48">
        <f ca="1" t="shared" si="4"/>
        <v>43433.65832592593</v>
      </c>
      <c r="E11" s="209" t="str">
        <f t="shared" si="0"/>
        <v>5 ano(s), 0 mês(es) e 28 dia(s)</v>
      </c>
      <c r="F11" s="49" t="s">
        <v>109</v>
      </c>
      <c r="G11" s="50" t="s">
        <v>109</v>
      </c>
      <c r="H11" s="214">
        <v>4735.7</v>
      </c>
      <c r="I11" s="215">
        <v>236.78</v>
      </c>
      <c r="J11" s="179">
        <f t="shared" si="1"/>
        <v>4972.48</v>
      </c>
      <c r="K11" s="52">
        <f>'Base Tabela 25'!I14</f>
        <v>5111.596956617533</v>
      </c>
      <c r="L11" s="243"/>
      <c r="M11" s="53">
        <f t="shared" si="3"/>
        <v>139.1169566175331</v>
      </c>
      <c r="N11" s="283"/>
      <c r="O11" s="54">
        <f t="shared" si="2"/>
        <v>0.02797737881651271</v>
      </c>
      <c r="P11" s="55">
        <v>4</v>
      </c>
      <c r="Q11" s="55">
        <v>2</v>
      </c>
      <c r="T11" s="131"/>
      <c r="U11" s="131"/>
    </row>
    <row r="12" spans="1:21" s="46" customFormat="1" ht="15" customHeight="1">
      <c r="A12" s="212" t="s">
        <v>118</v>
      </c>
      <c r="B12" s="47" t="s">
        <v>115</v>
      </c>
      <c r="C12" s="221">
        <v>40210</v>
      </c>
      <c r="D12" s="48">
        <f ca="1" t="shared" si="4"/>
        <v>43433.65832592593</v>
      </c>
      <c r="E12" s="210" t="str">
        <f t="shared" si="0"/>
        <v>8 ano(s), 9 mês(es) e 28 dia(s)</v>
      </c>
      <c r="F12" s="49" t="s">
        <v>109</v>
      </c>
      <c r="G12" s="50" t="s">
        <v>109</v>
      </c>
      <c r="H12" s="216">
        <v>5384.78</v>
      </c>
      <c r="I12" s="230">
        <v>430.78</v>
      </c>
      <c r="J12" s="179">
        <f t="shared" si="1"/>
        <v>5815.5599999999995</v>
      </c>
      <c r="K12" s="86">
        <f>'Base Tabela 25'!V14</f>
        <v>5815.56</v>
      </c>
      <c r="L12" s="243"/>
      <c r="M12" s="53">
        <f>K12-J12</f>
        <v>0</v>
      </c>
      <c r="N12" s="283"/>
      <c r="O12" s="54">
        <f t="shared" si="2"/>
        <v>1.5638987505466856E-16</v>
      </c>
      <c r="P12" s="55">
        <v>4</v>
      </c>
      <c r="Q12" s="55">
        <v>14</v>
      </c>
      <c r="T12" s="131"/>
      <c r="U12" s="131"/>
    </row>
    <row r="13" spans="1:21" s="46" customFormat="1" ht="15" customHeight="1">
      <c r="A13" s="212" t="s">
        <v>117</v>
      </c>
      <c r="B13" s="234" t="s">
        <v>166</v>
      </c>
      <c r="C13" s="235">
        <v>43466</v>
      </c>
      <c r="D13" s="48">
        <f ca="1" t="shared" si="4"/>
        <v>43433.65832592593</v>
      </c>
      <c r="E13" s="236" t="s">
        <v>167</v>
      </c>
      <c r="F13" s="237" t="s">
        <v>119</v>
      </c>
      <c r="G13" s="50" t="s">
        <v>119</v>
      </c>
      <c r="H13" s="230">
        <f>'Base Tabela 25'!I12</f>
        <v>2191.2241520000002</v>
      </c>
      <c r="I13" s="230">
        <v>0</v>
      </c>
      <c r="J13" s="245">
        <f>H13</f>
        <v>2191.2241520000002</v>
      </c>
      <c r="K13" s="238">
        <f>'Base Tabela 25'!I13</f>
        <v>2280.1966393800503</v>
      </c>
      <c r="L13" s="243"/>
      <c r="M13" s="53"/>
      <c r="N13" s="283"/>
      <c r="O13" s="54"/>
      <c r="P13" s="239">
        <v>3</v>
      </c>
      <c r="Q13" s="55">
        <v>1</v>
      </c>
      <c r="T13" s="131"/>
      <c r="U13" s="133"/>
    </row>
    <row r="14" spans="1:21" s="46" customFormat="1" ht="15" customHeight="1">
      <c r="A14" s="212" t="s">
        <v>117</v>
      </c>
      <c r="B14" s="234" t="s">
        <v>166</v>
      </c>
      <c r="C14" s="235">
        <v>43466</v>
      </c>
      <c r="D14" s="48">
        <f ca="1" t="shared" si="4"/>
        <v>43433.65832592593</v>
      </c>
      <c r="E14" s="236" t="s">
        <v>167</v>
      </c>
      <c r="F14" s="237" t="s">
        <v>119</v>
      </c>
      <c r="G14" s="50" t="s">
        <v>119</v>
      </c>
      <c r="H14" s="230">
        <f>'Base Tabela 25'!I12</f>
        <v>2191.2241520000002</v>
      </c>
      <c r="I14" s="230">
        <v>0</v>
      </c>
      <c r="J14" s="245">
        <f>H14</f>
        <v>2191.2241520000002</v>
      </c>
      <c r="K14" s="238">
        <f>'Base Tabela 25'!I12</f>
        <v>2191.2241520000002</v>
      </c>
      <c r="L14" s="243"/>
      <c r="M14" s="53"/>
      <c r="N14" s="283"/>
      <c r="O14" s="54"/>
      <c r="P14" s="239">
        <v>2</v>
      </c>
      <c r="Q14" s="55">
        <v>1</v>
      </c>
      <c r="T14" s="131"/>
      <c r="U14" s="133"/>
    </row>
    <row r="15" spans="1:21" s="46" customFormat="1" ht="15" customHeight="1">
      <c r="A15" s="212" t="s">
        <v>118</v>
      </c>
      <c r="B15" s="234" t="s">
        <v>166</v>
      </c>
      <c r="C15" s="235">
        <v>43466</v>
      </c>
      <c r="D15" s="48">
        <f ca="1" t="shared" si="4"/>
        <v>43433.65832592593</v>
      </c>
      <c r="E15" s="236" t="s">
        <v>167</v>
      </c>
      <c r="F15" s="237" t="s">
        <v>109</v>
      </c>
      <c r="G15" s="50" t="s">
        <v>109</v>
      </c>
      <c r="H15" s="230">
        <f>'Base Tabela 25'!I14</f>
        <v>5111.596956617533</v>
      </c>
      <c r="I15" s="230">
        <v>0</v>
      </c>
      <c r="J15" s="245">
        <f>H15</f>
        <v>5111.596956617533</v>
      </c>
      <c r="K15" s="238">
        <f>'Base Tabela 25'!I14</f>
        <v>5111.596956617533</v>
      </c>
      <c r="L15" s="243"/>
      <c r="M15" s="53"/>
      <c r="N15" s="283"/>
      <c r="O15" s="54"/>
      <c r="P15" s="239">
        <v>2</v>
      </c>
      <c r="Q15" s="55">
        <v>1</v>
      </c>
      <c r="T15" s="131"/>
      <c r="U15" s="133"/>
    </row>
    <row r="16" spans="1:20" s="46" customFormat="1" ht="13.5" customHeight="1" thickBot="1">
      <c r="A16" s="93"/>
      <c r="B16" s="93"/>
      <c r="C16" s="222"/>
      <c r="D16" s="94"/>
      <c r="E16" s="95"/>
      <c r="F16" s="97"/>
      <c r="G16" s="50"/>
      <c r="H16" s="101"/>
      <c r="I16" s="101"/>
      <c r="J16" s="180"/>
      <c r="K16" s="126"/>
      <c r="L16" s="244"/>
      <c r="M16" s="53">
        <f t="shared" si="3"/>
        <v>0</v>
      </c>
      <c r="N16" s="284"/>
      <c r="O16" s="54"/>
      <c r="P16" s="105"/>
      <c r="Q16" s="106"/>
      <c r="T16" s="131"/>
    </row>
    <row r="17" spans="1:20" s="58" customFormat="1" ht="14.25" thickBot="1">
      <c r="A17" s="92"/>
      <c r="B17" s="92"/>
      <c r="C17" s="92"/>
      <c r="D17" s="92"/>
      <c r="E17" s="92"/>
      <c r="F17" s="96"/>
      <c r="G17" s="99" t="s">
        <v>25</v>
      </c>
      <c r="H17" s="100">
        <f>SUM(H6:H16)</f>
        <v>40137.89526061754</v>
      </c>
      <c r="I17" s="100">
        <f>SUM(I6:I16)</f>
        <v>2575.51</v>
      </c>
      <c r="J17" s="100">
        <f>SUM(J6:J15)</f>
        <v>42713.40526061754</v>
      </c>
      <c r="K17" s="100">
        <f>SUM(K6:K16)</f>
        <v>42941.494704615114</v>
      </c>
      <c r="L17" s="100"/>
      <c r="M17" s="102">
        <f>SUM(M6:M16)</f>
        <v>139.1169566175331</v>
      </c>
      <c r="N17" s="129">
        <f>M17+L10+L6</f>
        <v>2734.411440670713</v>
      </c>
      <c r="O17" s="103">
        <f>SUM(O6:O16)</f>
        <v>0.02797737881651302</v>
      </c>
      <c r="P17" s="100"/>
      <c r="Q17" s="100"/>
      <c r="T17" s="132"/>
    </row>
    <row r="18" spans="1:20" s="58" customFormat="1" ht="16.5" thickBot="1" thickTop="1">
      <c r="A18" s="56"/>
      <c r="B18" s="56"/>
      <c r="C18" s="56"/>
      <c r="D18" s="56"/>
      <c r="E18" s="56"/>
      <c r="F18" s="56"/>
      <c r="G18" s="59"/>
      <c r="H18" s="60"/>
      <c r="I18" s="29"/>
      <c r="J18" s="29"/>
      <c r="K18" s="29"/>
      <c r="L18" s="29"/>
      <c r="M18" s="169" t="s">
        <v>125</v>
      </c>
      <c r="N18" s="169" t="s">
        <v>126</v>
      </c>
      <c r="O18" s="61"/>
      <c r="P18" s="57"/>
      <c r="Q18" s="57"/>
      <c r="T18" s="133"/>
    </row>
    <row r="19" spans="1:17" s="58" customFormat="1" ht="14.25" thickTop="1">
      <c r="A19" s="56"/>
      <c r="B19" s="56"/>
      <c r="C19" s="56"/>
      <c r="D19" s="56"/>
      <c r="E19" s="56"/>
      <c r="F19" s="56"/>
      <c r="G19" s="63"/>
      <c r="H19" s="63"/>
      <c r="I19" s="29"/>
      <c r="J19" s="29"/>
      <c r="K19" s="29"/>
      <c r="L19" s="61" t="s">
        <v>26</v>
      </c>
      <c r="M19" s="62">
        <f>M17/J17</f>
        <v>0.0032569858518351666</v>
      </c>
      <c r="N19" s="128">
        <f>N17/J17</f>
        <v>0.0640176409252925</v>
      </c>
      <c r="P19" s="158"/>
      <c r="Q19" s="57"/>
    </row>
    <row r="20" spans="1:17" s="58" customFormat="1" ht="13.5">
      <c r="A20" s="56"/>
      <c r="B20" s="56"/>
      <c r="C20" s="56"/>
      <c r="D20" s="56"/>
      <c r="E20" s="56"/>
      <c r="F20" s="56"/>
      <c r="G20" s="63"/>
      <c r="H20" s="63"/>
      <c r="I20" s="29"/>
      <c r="J20" s="29"/>
      <c r="K20" s="29"/>
      <c r="L20" s="29"/>
      <c r="P20" s="57"/>
      <c r="Q20" s="57"/>
    </row>
    <row r="21" spans="1:17" s="58" customFormat="1" ht="16.5" hidden="1">
      <c r="A21" s="56"/>
      <c r="B21" s="56"/>
      <c r="C21" s="56"/>
      <c r="D21" s="56"/>
      <c r="E21" s="280" t="s">
        <v>33</v>
      </c>
      <c r="F21" s="281"/>
      <c r="G21" s="63"/>
      <c r="H21" s="63"/>
      <c r="I21" s="29"/>
      <c r="J21" s="29"/>
      <c r="K21" s="29"/>
      <c r="L21" s="29"/>
      <c r="P21" s="57"/>
      <c r="Q21" s="57"/>
    </row>
    <row r="22" spans="1:17" s="58" customFormat="1" ht="16.5" hidden="1">
      <c r="A22" s="56"/>
      <c r="B22" s="56"/>
      <c r="C22" s="56"/>
      <c r="D22" s="56"/>
      <c r="E22" s="77" t="s">
        <v>34</v>
      </c>
      <c r="F22" s="78" t="s">
        <v>35</v>
      </c>
      <c r="G22" s="63"/>
      <c r="H22" s="63"/>
      <c r="I22" s="29"/>
      <c r="J22" s="29"/>
      <c r="K22" s="29"/>
      <c r="L22" s="29"/>
      <c r="P22" s="57"/>
      <c r="Q22" s="57"/>
    </row>
    <row r="23" spans="1:17" s="58" customFormat="1" ht="13.5" hidden="1">
      <c r="A23" s="56"/>
      <c r="B23" s="56"/>
      <c r="C23" s="56"/>
      <c r="D23" s="56"/>
      <c r="E23" s="79">
        <v>0</v>
      </c>
      <c r="F23" s="80" t="s">
        <v>36</v>
      </c>
      <c r="G23" s="63"/>
      <c r="H23" s="63"/>
      <c r="I23" s="29"/>
      <c r="J23" s="29"/>
      <c r="K23" s="29"/>
      <c r="L23" s="29"/>
      <c r="P23" s="57"/>
      <c r="Q23" s="57"/>
    </row>
    <row r="24" spans="1:17" s="58" customFormat="1" ht="13.5" hidden="1">
      <c r="A24" s="56"/>
      <c r="B24" s="56"/>
      <c r="C24" s="56"/>
      <c r="D24" s="56"/>
      <c r="E24" s="81" t="s">
        <v>37</v>
      </c>
      <c r="F24" s="82" t="s">
        <v>38</v>
      </c>
      <c r="G24" s="63"/>
      <c r="H24" s="88" t="s">
        <v>91</v>
      </c>
      <c r="I24" s="29"/>
      <c r="J24" s="29"/>
      <c r="K24" s="29"/>
      <c r="L24" s="29"/>
      <c r="P24" s="57"/>
      <c r="Q24" s="57"/>
    </row>
    <row r="25" spans="1:17" s="58" customFormat="1" ht="13.5" hidden="1">
      <c r="A25" s="56"/>
      <c r="B25" s="56"/>
      <c r="C25" s="56"/>
      <c r="D25" s="56"/>
      <c r="E25" s="81" t="s">
        <v>39</v>
      </c>
      <c r="F25" s="82" t="s">
        <v>40</v>
      </c>
      <c r="G25" s="63"/>
      <c r="H25" s="89">
        <v>1873.98</v>
      </c>
      <c r="I25" s="29"/>
      <c r="J25" s="29"/>
      <c r="K25" s="29"/>
      <c r="L25" s="29"/>
      <c r="P25" s="57"/>
      <c r="Q25" s="57"/>
    </row>
    <row r="26" spans="1:17" s="58" customFormat="1" ht="13.5" hidden="1">
      <c r="A26" s="56"/>
      <c r="B26" s="56"/>
      <c r="C26" s="56"/>
      <c r="D26" s="56"/>
      <c r="E26" s="81" t="s">
        <v>41</v>
      </c>
      <c r="F26" s="82" t="s">
        <v>42</v>
      </c>
      <c r="G26" s="63"/>
      <c r="H26" s="90">
        <v>1873.98</v>
      </c>
      <c r="I26" s="29"/>
      <c r="J26" s="29"/>
      <c r="K26" s="29"/>
      <c r="L26" s="29"/>
      <c r="P26" s="57"/>
      <c r="Q26" s="57"/>
    </row>
    <row r="27" spans="1:17" s="58" customFormat="1" ht="13.5" hidden="1">
      <c r="A27" s="56"/>
      <c r="B27" s="56"/>
      <c r="C27" s="56"/>
      <c r="D27" s="56"/>
      <c r="E27" s="81" t="s">
        <v>43</v>
      </c>
      <c r="F27" s="82" t="s">
        <v>44</v>
      </c>
      <c r="G27" s="63"/>
      <c r="H27" s="90">
        <v>1988.1</v>
      </c>
      <c r="I27" s="29"/>
      <c r="J27" s="29"/>
      <c r="K27" s="29"/>
      <c r="L27" s="29"/>
      <c r="M27" s="87"/>
      <c r="N27" s="87"/>
      <c r="P27" s="57"/>
      <c r="Q27" s="57"/>
    </row>
    <row r="28" spans="1:17" s="58" customFormat="1" ht="13.5" hidden="1">
      <c r="A28" s="56"/>
      <c r="B28" s="56"/>
      <c r="C28" s="56"/>
      <c r="D28" s="56"/>
      <c r="E28" s="81" t="s">
        <v>45</v>
      </c>
      <c r="F28" s="82" t="s">
        <v>46</v>
      </c>
      <c r="G28" s="63"/>
      <c r="H28" s="90">
        <v>2047.75</v>
      </c>
      <c r="I28" s="29"/>
      <c r="J28" s="29"/>
      <c r="K28" s="29"/>
      <c r="L28" s="29"/>
      <c r="P28" s="57"/>
      <c r="Q28" s="57"/>
    </row>
    <row r="29" spans="1:17" s="58" customFormat="1" ht="13.5" hidden="1">
      <c r="A29" s="56"/>
      <c r="B29" s="56"/>
      <c r="C29" s="56"/>
      <c r="D29" s="56"/>
      <c r="E29" s="81" t="s">
        <v>47</v>
      </c>
      <c r="F29" s="82" t="s">
        <v>48</v>
      </c>
      <c r="G29" s="63"/>
      <c r="H29" s="90">
        <v>2109.18</v>
      </c>
      <c r="I29" s="29"/>
      <c r="J29" s="29"/>
      <c r="K29" s="29"/>
      <c r="L29" s="29"/>
      <c r="P29" s="57"/>
      <c r="Q29" s="57"/>
    </row>
    <row r="30" spans="1:17" s="58" customFormat="1" ht="13.5" hidden="1">
      <c r="A30" s="56"/>
      <c r="B30" s="56"/>
      <c r="C30" s="56"/>
      <c r="D30" s="56"/>
      <c r="E30" s="81" t="s">
        <v>49</v>
      </c>
      <c r="F30" s="82" t="s">
        <v>50</v>
      </c>
      <c r="G30" s="63"/>
      <c r="H30" s="90">
        <v>2172.45</v>
      </c>
      <c r="I30" s="29"/>
      <c r="J30" s="29"/>
      <c r="K30" s="29"/>
      <c r="L30" s="29"/>
      <c r="P30" s="57"/>
      <c r="Q30" s="57"/>
    </row>
    <row r="31" spans="1:17" s="58" customFormat="1" ht="13.5" hidden="1">
      <c r="A31" s="56"/>
      <c r="B31" s="56"/>
      <c r="C31" s="56"/>
      <c r="D31" s="56"/>
      <c r="E31" s="81" t="s">
        <v>51</v>
      </c>
      <c r="F31" s="82" t="s">
        <v>52</v>
      </c>
      <c r="G31" s="63"/>
      <c r="H31" s="90">
        <v>2109.18</v>
      </c>
      <c r="I31" s="29"/>
      <c r="J31" s="29"/>
      <c r="K31" s="29"/>
      <c r="L31" s="29"/>
      <c r="P31" s="57"/>
      <c r="Q31" s="57"/>
    </row>
    <row r="32" spans="1:17" s="58" customFormat="1" ht="13.5" hidden="1">
      <c r="A32" s="56"/>
      <c r="B32" s="56"/>
      <c r="C32" s="56"/>
      <c r="D32" s="56"/>
      <c r="E32" s="81" t="s">
        <v>53</v>
      </c>
      <c r="F32" s="82" t="s">
        <v>54</v>
      </c>
      <c r="G32" s="63"/>
      <c r="H32" s="90">
        <v>2172.45</v>
      </c>
      <c r="I32" s="29"/>
      <c r="J32" s="29"/>
      <c r="K32" s="29"/>
      <c r="L32" s="29"/>
      <c r="P32" s="57"/>
      <c r="Q32" s="57"/>
    </row>
    <row r="33" spans="1:17" s="58" customFormat="1" ht="13.5" hidden="1">
      <c r="A33" s="56"/>
      <c r="B33" s="56"/>
      <c r="C33" s="56"/>
      <c r="D33" s="56"/>
      <c r="E33" s="81" t="s">
        <v>55</v>
      </c>
      <c r="F33" s="82" t="s">
        <v>56</v>
      </c>
      <c r="G33" s="63"/>
      <c r="H33" s="90">
        <v>2172.45</v>
      </c>
      <c r="I33" s="29"/>
      <c r="J33" s="29"/>
      <c r="K33" s="29"/>
      <c r="L33" s="29"/>
      <c r="P33" s="57"/>
      <c r="Q33" s="57"/>
    </row>
    <row r="34" spans="1:17" s="58" customFormat="1" ht="13.5" hidden="1">
      <c r="A34" s="56"/>
      <c r="B34" s="56"/>
      <c r="C34" s="56"/>
      <c r="D34" s="56"/>
      <c r="E34" s="81" t="s">
        <v>57</v>
      </c>
      <c r="F34" s="82" t="s">
        <v>58</v>
      </c>
      <c r="G34" s="63"/>
      <c r="H34" s="90">
        <v>2172.45</v>
      </c>
      <c r="I34" s="29"/>
      <c r="J34" s="29"/>
      <c r="K34" s="29"/>
      <c r="L34" s="29"/>
      <c r="P34" s="57"/>
      <c r="Q34" s="57"/>
    </row>
    <row r="35" spans="1:17" s="58" customFormat="1" ht="13.5" hidden="1">
      <c r="A35" s="56"/>
      <c r="B35" s="56"/>
      <c r="C35" s="56"/>
      <c r="D35" s="56"/>
      <c r="E35" s="81" t="s">
        <v>59</v>
      </c>
      <c r="F35" s="82" t="s">
        <v>60</v>
      </c>
      <c r="G35" s="63"/>
      <c r="H35" s="90">
        <v>2919.6</v>
      </c>
      <c r="I35" s="29"/>
      <c r="J35" s="29"/>
      <c r="K35" s="29"/>
      <c r="L35" s="29"/>
      <c r="P35" s="57"/>
      <c r="Q35" s="57"/>
    </row>
    <row r="36" spans="1:17" s="58" customFormat="1" ht="13.5" hidden="1">
      <c r="A36" s="56"/>
      <c r="B36" s="56"/>
      <c r="C36" s="56"/>
      <c r="D36" s="56"/>
      <c r="E36" s="81" t="s">
        <v>61</v>
      </c>
      <c r="F36" s="82" t="s">
        <v>62</v>
      </c>
      <c r="G36" s="63"/>
      <c r="H36" s="90">
        <v>3190.32</v>
      </c>
      <c r="I36" s="29"/>
      <c r="J36" s="29"/>
      <c r="K36" s="29"/>
      <c r="L36" s="29"/>
      <c r="P36" s="57"/>
      <c r="Q36" s="57"/>
    </row>
    <row r="37" spans="1:17" s="58" customFormat="1" ht="13.5" hidden="1">
      <c r="A37" s="56"/>
      <c r="B37" s="56"/>
      <c r="C37" s="56"/>
      <c r="D37" s="56"/>
      <c r="E37" s="81" t="s">
        <v>63</v>
      </c>
      <c r="F37" s="82" t="s">
        <v>64</v>
      </c>
      <c r="G37" s="63"/>
      <c r="H37" s="90">
        <v>3536.87</v>
      </c>
      <c r="I37" s="29"/>
      <c r="J37" s="29"/>
      <c r="K37" s="29"/>
      <c r="L37" s="29"/>
      <c r="P37" s="57"/>
      <c r="Q37" s="57"/>
    </row>
    <row r="38" spans="1:17" s="58" customFormat="1" ht="13.5" hidden="1">
      <c r="A38" s="56"/>
      <c r="B38" s="56"/>
      <c r="C38" s="56"/>
      <c r="D38" s="56"/>
      <c r="E38" s="81" t="s">
        <v>65</v>
      </c>
      <c r="F38" s="82" t="s">
        <v>66</v>
      </c>
      <c r="G38" s="63"/>
      <c r="H38" s="91">
        <v>4163.16</v>
      </c>
      <c r="I38" s="29"/>
      <c r="J38" s="29"/>
      <c r="K38" s="29"/>
      <c r="L38" s="29"/>
      <c r="P38" s="57"/>
      <c r="Q38" s="57"/>
    </row>
    <row r="39" spans="1:17" s="58" customFormat="1" ht="13.5" hidden="1">
      <c r="A39" s="56"/>
      <c r="B39" s="56"/>
      <c r="C39" s="56"/>
      <c r="D39" s="56"/>
      <c r="E39" s="81" t="s">
        <v>67</v>
      </c>
      <c r="F39" s="82" t="s">
        <v>68</v>
      </c>
      <c r="G39" s="63"/>
      <c r="I39" s="29"/>
      <c r="J39" s="29"/>
      <c r="K39" s="29"/>
      <c r="L39" s="29"/>
      <c r="P39" s="57"/>
      <c r="Q39" s="57"/>
    </row>
    <row r="40" spans="5:11" ht="13.5" hidden="1">
      <c r="E40" s="81" t="s">
        <v>69</v>
      </c>
      <c r="F40" s="82" t="s">
        <v>70</v>
      </c>
      <c r="K40" s="29"/>
    </row>
    <row r="41" spans="5:11" ht="13.5" hidden="1">
      <c r="E41" s="81" t="s">
        <v>71</v>
      </c>
      <c r="F41" s="82" t="s">
        <v>72</v>
      </c>
      <c r="K41" s="29"/>
    </row>
    <row r="42" spans="5:11" ht="13.5" hidden="1">
      <c r="E42" s="81" t="s">
        <v>73</v>
      </c>
      <c r="F42" s="84" t="s">
        <v>74</v>
      </c>
      <c r="K42" s="29"/>
    </row>
    <row r="43" spans="5:11" ht="13.5" hidden="1">
      <c r="E43" s="81" t="s">
        <v>75</v>
      </c>
      <c r="F43" s="84" t="s">
        <v>76</v>
      </c>
      <c r="K43" s="29"/>
    </row>
    <row r="44" spans="5:11" ht="13.5" hidden="1">
      <c r="E44" s="81" t="s">
        <v>77</v>
      </c>
      <c r="F44" s="84" t="s">
        <v>78</v>
      </c>
      <c r="K44" s="29"/>
    </row>
    <row r="45" spans="5:11" ht="13.5" hidden="1">
      <c r="E45" s="81" t="s">
        <v>79</v>
      </c>
      <c r="F45" s="84" t="s">
        <v>80</v>
      </c>
      <c r="K45" s="29"/>
    </row>
    <row r="46" spans="5:11" ht="13.5" hidden="1">
      <c r="E46" s="81" t="s">
        <v>81</v>
      </c>
      <c r="F46" s="84" t="s">
        <v>82</v>
      </c>
      <c r="K46" s="29"/>
    </row>
    <row r="47" spans="5:11" ht="13.5" hidden="1">
      <c r="E47" s="81" t="s">
        <v>83</v>
      </c>
      <c r="F47" s="84" t="s">
        <v>84</v>
      </c>
      <c r="K47" s="29"/>
    </row>
    <row r="48" spans="5:11" ht="13.5" hidden="1">
      <c r="E48" s="81" t="s">
        <v>85</v>
      </c>
      <c r="F48" s="84" t="s">
        <v>86</v>
      </c>
      <c r="K48" s="29"/>
    </row>
    <row r="49" spans="5:11" ht="13.5" hidden="1">
      <c r="E49" s="81" t="s">
        <v>87</v>
      </c>
      <c r="F49" s="84" t="s">
        <v>88</v>
      </c>
      <c r="K49" s="29"/>
    </row>
    <row r="50" spans="5:11" ht="13.5" hidden="1">
      <c r="E50" s="83" t="s">
        <v>89</v>
      </c>
      <c r="F50" s="85" t="s">
        <v>90</v>
      </c>
      <c r="K50" s="29"/>
    </row>
    <row r="51" ht="11.25" hidden="1">
      <c r="K51" s="29"/>
    </row>
    <row r="52" spans="11:12" ht="11.25">
      <c r="K52" s="29"/>
      <c r="L52" s="240"/>
    </row>
    <row r="53" spans="7:11" ht="11.25">
      <c r="G53" s="240">
        <f>G53:G56</f>
        <v>0</v>
      </c>
      <c r="K53" s="29"/>
    </row>
    <row r="54" spans="11:12" ht="11.25">
      <c r="K54" s="191">
        <f>K17+N17-L6</f>
        <v>44378.25890325924</v>
      </c>
      <c r="L54" s="191">
        <f>K54*12</f>
        <v>532539.1068391108</v>
      </c>
    </row>
    <row r="55" ht="11.25">
      <c r="K55" s="29"/>
    </row>
    <row r="56" spans="11:13" ht="11.25">
      <c r="K56" s="191"/>
      <c r="M56" s="191"/>
    </row>
    <row r="57" ht="11.25">
      <c r="K57" s="191"/>
    </row>
    <row r="58" ht="11.25">
      <c r="K58" s="29"/>
    </row>
    <row r="59" ht="11.25">
      <c r="K59" s="29"/>
    </row>
    <row r="60" ht="11.25">
      <c r="K60" s="29"/>
    </row>
    <row r="61" ht="11.25">
      <c r="K61" s="29"/>
    </row>
    <row r="62" ht="11.25">
      <c r="K62" s="29"/>
    </row>
    <row r="63" ht="11.25">
      <c r="K63" s="29"/>
    </row>
    <row r="64" spans="8:11" ht="11.25">
      <c r="H64" s="191"/>
      <c r="K64" s="29"/>
    </row>
    <row r="65" ht="11.25">
      <c r="K65" s="29"/>
    </row>
    <row r="66" ht="11.25">
      <c r="K66" s="29"/>
    </row>
  </sheetData>
  <sheetProtection/>
  <autoFilter ref="A5:Q19">
    <sortState ref="A6:Q66">
      <sortCondition sortBy="value" ref="B6:B66"/>
    </sortState>
  </autoFilter>
  <mergeCells count="2">
    <mergeCell ref="E21:F21"/>
    <mergeCell ref="N6:N16"/>
  </mergeCells>
  <conditionalFormatting sqref="P6:Q8 Q9 P10:Q16">
    <cfRule type="cellIs" priority="5" dxfId="5" operator="equal" stopIfTrue="1">
      <formula>"FORA"</formula>
    </cfRule>
  </conditionalFormatting>
  <conditionalFormatting sqref="P9">
    <cfRule type="cellIs" priority="2" dxfId="5" operator="equal" stopIfTrue="1">
      <formula>"FORA"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23" r:id="rId3"/>
  <colBreaks count="1" manualBreakCount="1">
    <brk id="1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2C9464"/>
  </sheetPr>
  <dimension ref="A1:U64"/>
  <sheetViews>
    <sheetView showGridLines="0" zoomScale="90" zoomScaleNormal="90" zoomScalePageLayoutView="0" workbookViewId="0" topLeftCell="A1">
      <selection activeCell="A10" sqref="A10"/>
    </sheetView>
  </sheetViews>
  <sheetFormatPr defaultColWidth="9.140625" defaultRowHeight="15"/>
  <cols>
    <col min="1" max="1" width="39.7109375" style="29" customWidth="1"/>
    <col min="2" max="2" width="40.8515625" style="29" customWidth="1"/>
    <col min="3" max="3" width="15.28125" style="29" customWidth="1"/>
    <col min="4" max="4" width="12.8515625" style="29" customWidth="1"/>
    <col min="5" max="5" width="42.421875" style="29" customWidth="1"/>
    <col min="6" max="6" width="47.57421875" style="29" customWidth="1"/>
    <col min="7" max="7" width="57.00390625" style="29" customWidth="1"/>
    <col min="8" max="8" width="19.8515625" style="29" customWidth="1"/>
    <col min="9" max="9" width="18.7109375" style="29" customWidth="1"/>
    <col min="10" max="10" width="19.140625" style="29" customWidth="1"/>
    <col min="11" max="11" width="26.00390625" style="64" customWidth="1"/>
    <col min="12" max="12" width="20.00390625" style="29" customWidth="1"/>
    <col min="13" max="13" width="14.421875" style="29" customWidth="1"/>
    <col min="14" max="14" width="18.57421875" style="29" customWidth="1"/>
    <col min="15" max="15" width="14.421875" style="29" customWidth="1"/>
    <col min="16" max="16" width="12.140625" style="35" customWidth="1"/>
    <col min="17" max="17" width="11.7109375" style="35" customWidth="1"/>
    <col min="18" max="19" width="9.140625" style="29" customWidth="1"/>
    <col min="20" max="20" width="10.57421875" style="29" customWidth="1"/>
    <col min="21" max="21" width="12.140625" style="29" customWidth="1"/>
    <col min="22" max="22" width="9.140625" style="29" customWidth="1"/>
    <col min="23" max="16384" width="9.140625" style="29" customWidth="1"/>
  </cols>
  <sheetData>
    <row r="1" spans="1:19" ht="24.75">
      <c r="A1" s="28"/>
      <c r="C1" s="30" t="s">
        <v>170</v>
      </c>
      <c r="D1" s="30"/>
      <c r="E1" s="30"/>
      <c r="F1" s="30"/>
      <c r="G1" s="30"/>
      <c r="H1" s="30"/>
      <c r="I1" s="30"/>
      <c r="J1" s="30"/>
      <c r="K1" s="30"/>
      <c r="L1" s="32"/>
      <c r="M1" s="30"/>
      <c r="N1" s="30"/>
      <c r="O1" s="33"/>
      <c r="P1" s="33"/>
      <c r="Q1" s="33"/>
      <c r="R1" s="34"/>
      <c r="S1" s="31"/>
    </row>
    <row r="2" spans="1:17" ht="12.75" customHeight="1">
      <c r="A2" s="28"/>
      <c r="C2" s="30"/>
      <c r="D2" s="30"/>
      <c r="E2" s="190"/>
      <c r="F2" s="190"/>
      <c r="G2" s="30"/>
      <c r="H2" s="30"/>
      <c r="I2" s="30"/>
      <c r="J2" s="30"/>
      <c r="K2" s="32"/>
      <c r="L2" s="30"/>
      <c r="M2" s="33"/>
      <c r="N2" s="33"/>
      <c r="O2" s="33"/>
      <c r="P2" s="34"/>
      <c r="Q2" s="31"/>
    </row>
    <row r="3" spans="1:17" ht="12.75" customHeight="1">
      <c r="A3" s="28"/>
      <c r="C3" s="30"/>
      <c r="D3" s="30"/>
      <c r="E3" s="74"/>
      <c r="F3" s="75"/>
      <c r="G3" s="30"/>
      <c r="H3" s="30"/>
      <c r="I3" s="30"/>
      <c r="J3" s="30"/>
      <c r="K3" s="32"/>
      <c r="L3" s="30"/>
      <c r="M3" s="33"/>
      <c r="N3" s="33"/>
      <c r="O3" s="33"/>
      <c r="P3" s="34"/>
      <c r="Q3" s="31"/>
    </row>
    <row r="4" spans="5:6" ht="12" thickBot="1">
      <c r="E4" s="59"/>
      <c r="F4" s="59"/>
    </row>
    <row r="5" spans="1:19" s="43" customFormat="1" ht="54" customHeight="1" thickBot="1">
      <c r="A5" s="36" t="s">
        <v>111</v>
      </c>
      <c r="B5" s="224" t="s">
        <v>15</v>
      </c>
      <c r="C5" s="37" t="s">
        <v>16</v>
      </c>
      <c r="D5" s="37" t="s">
        <v>17</v>
      </c>
      <c r="E5" s="38" t="s">
        <v>18</v>
      </c>
      <c r="F5" s="37" t="s">
        <v>19</v>
      </c>
      <c r="G5" s="37" t="s">
        <v>20</v>
      </c>
      <c r="H5" s="36" t="s">
        <v>21</v>
      </c>
      <c r="I5" s="39" t="s">
        <v>159</v>
      </c>
      <c r="J5" s="39" t="s">
        <v>160</v>
      </c>
      <c r="K5" s="40" t="s">
        <v>22</v>
      </c>
      <c r="L5" s="40" t="s">
        <v>29</v>
      </c>
      <c r="M5" s="67" t="s">
        <v>23</v>
      </c>
      <c r="N5" s="40" t="s">
        <v>110</v>
      </c>
      <c r="O5" s="68" t="s">
        <v>24</v>
      </c>
      <c r="P5" s="41" t="s">
        <v>4</v>
      </c>
      <c r="Q5" s="42" t="s">
        <v>5</v>
      </c>
      <c r="S5" s="232">
        <f>250*3</f>
        <v>750</v>
      </c>
    </row>
    <row r="6" spans="1:19" s="46" customFormat="1" ht="12.75">
      <c r="A6" s="218" t="s">
        <v>118</v>
      </c>
      <c r="B6" s="226" t="s">
        <v>161</v>
      </c>
      <c r="C6" s="227">
        <v>37686</v>
      </c>
      <c r="D6" s="228">
        <f aca="true" ca="1" t="shared" si="0" ref="D6:D13">NOW()</f>
        <v>43433.65832592593</v>
      </c>
      <c r="E6" s="207" t="str">
        <f aca="true" t="shared" si="1" ref="E6:E13">DATEDIF(C6,D6,"y")&amp;" ano(s), "&amp;DATEDIF(C6,D6,"ym")&amp;" mês(es) e "&amp;DATEDIF(C6,D6,"md")&amp;" dia(s)"</f>
        <v>15 ano(s), 8 mês(es) e 23 dia(s)</v>
      </c>
      <c r="F6" s="44" t="s">
        <v>162</v>
      </c>
      <c r="G6" s="98" t="s">
        <v>109</v>
      </c>
      <c r="H6" s="216">
        <v>8142.53</v>
      </c>
      <c r="I6" s="217">
        <v>1221.38</v>
      </c>
      <c r="J6" s="178">
        <f aca="true" t="shared" si="2" ref="J6:J13">H6+I6</f>
        <v>9363.91</v>
      </c>
      <c r="K6" s="186">
        <v>9363.91</v>
      </c>
      <c r="L6" s="285">
        <f>'Base Tabela 25'!G27</f>
        <v>1297.64724202659</v>
      </c>
      <c r="M6" s="53">
        <f>K6-J6</f>
        <v>0</v>
      </c>
      <c r="N6" s="282"/>
      <c r="O6" s="73">
        <f aca="true" t="shared" si="3" ref="O6:O13">(K6-J6)/J6</f>
        <v>0</v>
      </c>
      <c r="P6" s="45">
        <v>2</v>
      </c>
      <c r="Q6" s="45">
        <v>25</v>
      </c>
      <c r="S6" s="233">
        <f>S5+816.16</f>
        <v>1566.1599999999999</v>
      </c>
    </row>
    <row r="7" spans="1:19" s="46" customFormat="1" ht="15" customHeight="1">
      <c r="A7" s="220" t="s">
        <v>118</v>
      </c>
      <c r="B7" s="225" t="s">
        <v>163</v>
      </c>
      <c r="C7" s="229">
        <v>41428</v>
      </c>
      <c r="D7" s="48">
        <f ca="1" t="shared" si="0"/>
        <v>43433.65832592593</v>
      </c>
      <c r="E7" s="208" t="str">
        <f t="shared" si="1"/>
        <v>5 ano(s), 5 mês(es) e 26 dia(s)</v>
      </c>
      <c r="F7" s="49" t="s">
        <v>164</v>
      </c>
      <c r="G7" s="49" t="s">
        <v>164</v>
      </c>
      <c r="H7" s="231">
        <v>2295.52</v>
      </c>
      <c r="I7" s="231">
        <v>114.78</v>
      </c>
      <c r="J7" s="179">
        <f t="shared" si="2"/>
        <v>2410.3</v>
      </c>
      <c r="K7" s="127">
        <f>'Base Tabela 25'!L13</f>
        <v>2349.288877749905</v>
      </c>
      <c r="L7" s="286"/>
      <c r="M7" s="53">
        <f aca="true" t="shared" si="4" ref="M7:M14">K7-J7</f>
        <v>-61.01112225009501</v>
      </c>
      <c r="N7" s="283"/>
      <c r="O7" s="54">
        <f t="shared" si="3"/>
        <v>-0.02531266740658632</v>
      </c>
      <c r="P7" s="55">
        <v>2</v>
      </c>
      <c r="Q7" s="55">
        <v>2</v>
      </c>
      <c r="S7" s="233"/>
    </row>
    <row r="8" spans="1:17" s="46" customFormat="1" ht="15" customHeight="1">
      <c r="A8" s="220" t="s">
        <v>117</v>
      </c>
      <c r="B8" s="223" t="s">
        <v>165</v>
      </c>
      <c r="C8" s="219">
        <v>42880</v>
      </c>
      <c r="D8" s="48">
        <f ca="1" t="shared" si="0"/>
        <v>43433.65832592593</v>
      </c>
      <c r="E8" s="209" t="str">
        <f t="shared" si="1"/>
        <v>1 ano(s), 6 mês(es) e 4 dia(s)</v>
      </c>
      <c r="F8" s="49" t="s">
        <v>119</v>
      </c>
      <c r="G8" s="50" t="s">
        <v>119</v>
      </c>
      <c r="H8" s="216">
        <v>2350.27</v>
      </c>
      <c r="I8" s="217">
        <v>23.5</v>
      </c>
      <c r="J8" s="179">
        <f t="shared" si="2"/>
        <v>2373.77</v>
      </c>
      <c r="K8" s="52">
        <f>'Base Tabela 25'!O12</f>
        <v>2326.0285918315894</v>
      </c>
      <c r="L8" s="286"/>
      <c r="M8" s="53">
        <f t="shared" si="4"/>
        <v>-47.741408168410544</v>
      </c>
      <c r="N8" s="283"/>
      <c r="O8" s="54">
        <f t="shared" si="3"/>
        <v>-0.020112061475379056</v>
      </c>
      <c r="P8" s="55">
        <v>2</v>
      </c>
      <c r="Q8" s="55">
        <v>1</v>
      </c>
    </row>
    <row r="9" spans="1:20" s="46" customFormat="1" ht="15" customHeight="1">
      <c r="A9" s="212" t="s">
        <v>117</v>
      </c>
      <c r="B9" s="211" t="s">
        <v>112</v>
      </c>
      <c r="C9" s="221">
        <v>41428</v>
      </c>
      <c r="D9" s="48">
        <f ca="1" t="shared" si="0"/>
        <v>43433.65832592593</v>
      </c>
      <c r="E9" s="208" t="str">
        <f t="shared" si="1"/>
        <v>5 ano(s), 5 mês(es) e 26 dia(s)</v>
      </c>
      <c r="F9" s="49" t="s">
        <v>108</v>
      </c>
      <c r="G9" s="50" t="s">
        <v>123</v>
      </c>
      <c r="H9" s="51">
        <v>2350.27</v>
      </c>
      <c r="I9" s="51">
        <v>117.51</v>
      </c>
      <c r="J9" s="179">
        <f t="shared" si="2"/>
        <v>2467.78</v>
      </c>
      <c r="K9" s="127">
        <f>'Base Tabela 25'!S20</f>
        <v>2420.474680034605</v>
      </c>
      <c r="L9" s="286"/>
      <c r="M9" s="53">
        <f t="shared" si="4"/>
        <v>-47.30531996539503</v>
      </c>
      <c r="N9" s="283"/>
      <c r="O9" s="54">
        <f t="shared" si="3"/>
        <v>-0.019169180382933252</v>
      </c>
      <c r="P9" s="55" t="s">
        <v>153</v>
      </c>
      <c r="Q9" s="55">
        <v>2</v>
      </c>
      <c r="T9" s="131"/>
    </row>
    <row r="10" spans="1:21" s="46" customFormat="1" ht="15" customHeight="1">
      <c r="A10" s="212" t="s">
        <v>118</v>
      </c>
      <c r="B10" s="211" t="s">
        <v>113</v>
      </c>
      <c r="C10" s="221">
        <v>40210</v>
      </c>
      <c r="D10" s="48">
        <f ca="1" t="shared" si="0"/>
        <v>43433.65832592593</v>
      </c>
      <c r="E10" s="210" t="str">
        <f t="shared" si="1"/>
        <v>8 ano(s), 9 mês(es) e 28 dia(s)</v>
      </c>
      <c r="F10" s="49" t="s">
        <v>109</v>
      </c>
      <c r="G10" s="50" t="s">
        <v>109</v>
      </c>
      <c r="H10" s="213">
        <v>5384.78</v>
      </c>
      <c r="I10" s="51">
        <v>430.78</v>
      </c>
      <c r="J10" s="179">
        <f t="shared" si="2"/>
        <v>5815.5599999999995</v>
      </c>
      <c r="K10" s="86">
        <f>'Base Tabela 25'!T14</f>
        <v>5702.846925408946</v>
      </c>
      <c r="L10" s="286"/>
      <c r="M10" s="53">
        <f t="shared" si="4"/>
        <v>-112.71307459105356</v>
      </c>
      <c r="N10" s="283"/>
      <c r="O10" s="54">
        <f t="shared" si="3"/>
        <v>-0.019381293390671503</v>
      </c>
      <c r="P10" s="55">
        <v>4</v>
      </c>
      <c r="Q10" s="55">
        <v>4</v>
      </c>
      <c r="U10" s="131"/>
    </row>
    <row r="11" spans="1:21" s="46" customFormat="1" ht="12.75" customHeight="1">
      <c r="A11" s="212" t="s">
        <v>118</v>
      </c>
      <c r="B11" s="241" t="s">
        <v>114</v>
      </c>
      <c r="C11" s="221">
        <v>41579</v>
      </c>
      <c r="D11" s="48">
        <f ca="1" t="shared" si="0"/>
        <v>43433.65832592593</v>
      </c>
      <c r="E11" s="209" t="str">
        <f t="shared" si="1"/>
        <v>5 ano(s), 0 mês(es) e 28 dia(s)</v>
      </c>
      <c r="F11" s="49" t="s">
        <v>109</v>
      </c>
      <c r="G11" s="50" t="s">
        <v>109</v>
      </c>
      <c r="H11" s="214">
        <v>4735.7</v>
      </c>
      <c r="I11" s="215">
        <v>236.78</v>
      </c>
      <c r="J11" s="179">
        <f t="shared" si="2"/>
        <v>4972.48</v>
      </c>
      <c r="K11" s="52">
        <f>'Base Tabela 25'!H14</f>
        <v>5060.9870857599335</v>
      </c>
      <c r="L11" s="286"/>
      <c r="M11" s="53">
        <f t="shared" si="4"/>
        <v>88.50708575993394</v>
      </c>
      <c r="N11" s="283"/>
      <c r="O11" s="54">
        <f t="shared" si="3"/>
        <v>0.0177993849668443</v>
      </c>
      <c r="P11" s="55">
        <v>4</v>
      </c>
      <c r="Q11" s="55">
        <v>2</v>
      </c>
      <c r="T11" s="131"/>
      <c r="U11" s="131"/>
    </row>
    <row r="12" spans="1:21" s="46" customFormat="1" ht="15" customHeight="1">
      <c r="A12" s="212" t="s">
        <v>118</v>
      </c>
      <c r="B12" s="47" t="s">
        <v>115</v>
      </c>
      <c r="C12" s="221">
        <v>40210</v>
      </c>
      <c r="D12" s="48">
        <f ca="1" t="shared" si="0"/>
        <v>43433.65832592593</v>
      </c>
      <c r="E12" s="210" t="str">
        <f t="shared" si="1"/>
        <v>8 ano(s), 9 mês(es) e 28 dia(s)</v>
      </c>
      <c r="F12" s="49" t="s">
        <v>109</v>
      </c>
      <c r="G12" s="50" t="s">
        <v>109</v>
      </c>
      <c r="H12" s="216">
        <v>5384.78</v>
      </c>
      <c r="I12" s="230">
        <v>430.78</v>
      </c>
      <c r="J12" s="179">
        <f t="shared" si="2"/>
        <v>5815.5599999999995</v>
      </c>
      <c r="K12" s="86">
        <f>'Base Tabela 25'!T14</f>
        <v>5702.846925408946</v>
      </c>
      <c r="L12" s="286"/>
      <c r="M12" s="53">
        <f>K12-J12</f>
        <v>-112.71307459105356</v>
      </c>
      <c r="N12" s="283"/>
      <c r="O12" s="54">
        <f t="shared" si="3"/>
        <v>-0.019381293390671503</v>
      </c>
      <c r="P12" s="55">
        <v>4</v>
      </c>
      <c r="Q12" s="55">
        <v>4</v>
      </c>
      <c r="T12" s="131"/>
      <c r="U12" s="131"/>
    </row>
    <row r="13" spans="1:21" s="46" customFormat="1" ht="15" customHeight="1">
      <c r="A13" s="212" t="s">
        <v>117</v>
      </c>
      <c r="B13" s="47" t="s">
        <v>116</v>
      </c>
      <c r="C13" s="221">
        <v>34842</v>
      </c>
      <c r="D13" s="48">
        <f ca="1" t="shared" si="0"/>
        <v>43433.65832592593</v>
      </c>
      <c r="E13" s="209" t="str">
        <f t="shared" si="1"/>
        <v>23 ano(s), 6 mês(es) e 6 dia(s)</v>
      </c>
      <c r="F13" s="49" t="s">
        <v>120</v>
      </c>
      <c r="G13" s="50" t="s">
        <v>124</v>
      </c>
      <c r="H13" s="231">
        <v>4877.82</v>
      </c>
      <c r="I13" s="231">
        <v>1121.9</v>
      </c>
      <c r="J13" s="179">
        <f t="shared" si="2"/>
        <v>5999.719999999999</v>
      </c>
      <c r="K13" s="52">
        <f>'Base Tabela 25'!Z21</f>
        <v>5831.804692263548</v>
      </c>
      <c r="L13" s="286"/>
      <c r="M13" s="53">
        <f t="shared" si="4"/>
        <v>-167.91530773645172</v>
      </c>
      <c r="N13" s="283"/>
      <c r="O13" s="54">
        <f t="shared" si="3"/>
        <v>-0.0279871906916409</v>
      </c>
      <c r="P13" s="55" t="s">
        <v>152</v>
      </c>
      <c r="Q13" s="55">
        <v>11</v>
      </c>
      <c r="T13" s="131"/>
      <c r="U13" s="133"/>
    </row>
    <row r="14" spans="1:20" s="46" customFormat="1" ht="13.5" customHeight="1" thickBot="1">
      <c r="A14" s="93"/>
      <c r="B14" s="93"/>
      <c r="C14" s="222"/>
      <c r="D14" s="94"/>
      <c r="E14" s="95"/>
      <c r="F14" s="97"/>
      <c r="G14" s="50"/>
      <c r="H14" s="101"/>
      <c r="I14" s="101"/>
      <c r="J14" s="180"/>
      <c r="K14" s="126"/>
      <c r="L14" s="287"/>
      <c r="M14" s="53">
        <f t="shared" si="4"/>
        <v>0</v>
      </c>
      <c r="N14" s="284"/>
      <c r="O14" s="54"/>
      <c r="P14" s="105"/>
      <c r="Q14" s="106"/>
      <c r="T14" s="131"/>
    </row>
    <row r="15" spans="1:20" s="58" customFormat="1" ht="14.25" thickBot="1">
      <c r="A15" s="92"/>
      <c r="B15" s="92"/>
      <c r="C15" s="92"/>
      <c r="D15" s="92"/>
      <c r="E15" s="92"/>
      <c r="F15" s="96"/>
      <c r="G15" s="99" t="s">
        <v>25</v>
      </c>
      <c r="H15" s="100">
        <f>SUM(H6:H14)</f>
        <v>35521.67</v>
      </c>
      <c r="I15" s="100">
        <f>SUM(I6:I14)</f>
        <v>3697.4100000000003</v>
      </c>
      <c r="J15" s="100">
        <f>SUM(J6:J13)</f>
        <v>39219.08</v>
      </c>
      <c r="K15" s="100">
        <f>SUM(K6:K14)</f>
        <v>38758.187778457475</v>
      </c>
      <c r="L15" s="100"/>
      <c r="M15" s="102">
        <f>SUM(M6:M14)</f>
        <v>-460.8922215425255</v>
      </c>
      <c r="N15" s="129">
        <f>M15+L6+S6</f>
        <v>2402.9150204840644</v>
      </c>
      <c r="O15" s="103">
        <f>SUM(O6:O14)</f>
        <v>-0.11354430177103822</v>
      </c>
      <c r="P15" s="100"/>
      <c r="Q15" s="100"/>
      <c r="T15" s="132"/>
    </row>
    <row r="16" spans="1:20" s="58" customFormat="1" ht="16.5" thickBot="1" thickTop="1">
      <c r="A16" s="56"/>
      <c r="B16" s="56"/>
      <c r="C16" s="56"/>
      <c r="D16" s="56"/>
      <c r="E16" s="56"/>
      <c r="F16" s="56"/>
      <c r="G16" s="59"/>
      <c r="H16" s="60"/>
      <c r="I16" s="29"/>
      <c r="J16" s="29"/>
      <c r="K16" s="29"/>
      <c r="L16" s="29"/>
      <c r="M16" s="169" t="s">
        <v>125</v>
      </c>
      <c r="N16" s="169" t="s">
        <v>126</v>
      </c>
      <c r="O16" s="61"/>
      <c r="P16" s="57"/>
      <c r="Q16" s="57"/>
      <c r="T16" s="133"/>
    </row>
    <row r="17" spans="1:17" s="58" customFormat="1" ht="14.25" thickTop="1">
      <c r="A17" s="56"/>
      <c r="B17" s="56"/>
      <c r="C17" s="56"/>
      <c r="D17" s="56"/>
      <c r="E17" s="56"/>
      <c r="F17" s="56"/>
      <c r="G17" s="63"/>
      <c r="H17" s="63"/>
      <c r="I17" s="29"/>
      <c r="J17" s="29"/>
      <c r="K17" s="29"/>
      <c r="L17" s="61" t="s">
        <v>26</v>
      </c>
      <c r="M17" s="62">
        <f>M15/J15</f>
        <v>-0.011751734654217423</v>
      </c>
      <c r="N17" s="128">
        <f>N15/J15</f>
        <v>0.06126903080041817</v>
      </c>
      <c r="P17" s="158"/>
      <c r="Q17" s="57"/>
    </row>
    <row r="18" spans="1:17" s="58" customFormat="1" ht="13.5">
      <c r="A18" s="56"/>
      <c r="B18" s="56"/>
      <c r="C18" s="56"/>
      <c r="D18" s="56"/>
      <c r="E18" s="56"/>
      <c r="F18" s="56"/>
      <c r="G18" s="63"/>
      <c r="H18" s="63"/>
      <c r="I18" s="29"/>
      <c r="J18" s="29"/>
      <c r="K18" s="29"/>
      <c r="L18" s="29"/>
      <c r="P18" s="57"/>
      <c r="Q18" s="57"/>
    </row>
    <row r="19" spans="1:17" s="58" customFormat="1" ht="16.5" hidden="1">
      <c r="A19" s="56"/>
      <c r="B19" s="56"/>
      <c r="C19" s="56"/>
      <c r="D19" s="56"/>
      <c r="E19" s="280" t="s">
        <v>33</v>
      </c>
      <c r="F19" s="281"/>
      <c r="G19" s="63"/>
      <c r="H19" s="63"/>
      <c r="I19" s="29"/>
      <c r="J19" s="29"/>
      <c r="K19" s="29"/>
      <c r="L19" s="29"/>
      <c r="P19" s="57"/>
      <c r="Q19" s="57"/>
    </row>
    <row r="20" spans="1:17" s="58" customFormat="1" ht="16.5" hidden="1">
      <c r="A20" s="56"/>
      <c r="B20" s="56"/>
      <c r="C20" s="56"/>
      <c r="D20" s="56"/>
      <c r="E20" s="77" t="s">
        <v>34</v>
      </c>
      <c r="F20" s="78" t="s">
        <v>35</v>
      </c>
      <c r="G20" s="63"/>
      <c r="H20" s="63"/>
      <c r="I20" s="29"/>
      <c r="J20" s="29"/>
      <c r="K20" s="29"/>
      <c r="L20" s="29"/>
      <c r="P20" s="57"/>
      <c r="Q20" s="57"/>
    </row>
    <row r="21" spans="1:17" s="58" customFormat="1" ht="13.5" hidden="1">
      <c r="A21" s="56"/>
      <c r="B21" s="56"/>
      <c r="C21" s="56"/>
      <c r="D21" s="56"/>
      <c r="E21" s="79">
        <v>0</v>
      </c>
      <c r="F21" s="80" t="s">
        <v>36</v>
      </c>
      <c r="G21" s="63"/>
      <c r="H21" s="63"/>
      <c r="I21" s="29"/>
      <c r="J21" s="29"/>
      <c r="K21" s="29"/>
      <c r="L21" s="29"/>
      <c r="P21" s="57"/>
      <c r="Q21" s="57"/>
    </row>
    <row r="22" spans="1:17" s="58" customFormat="1" ht="13.5" hidden="1">
      <c r="A22" s="56"/>
      <c r="B22" s="56"/>
      <c r="C22" s="56"/>
      <c r="D22" s="56"/>
      <c r="E22" s="81" t="s">
        <v>37</v>
      </c>
      <c r="F22" s="82" t="s">
        <v>38</v>
      </c>
      <c r="G22" s="63"/>
      <c r="H22" s="88" t="s">
        <v>91</v>
      </c>
      <c r="I22" s="29"/>
      <c r="J22" s="29"/>
      <c r="K22" s="29"/>
      <c r="L22" s="29"/>
      <c r="P22" s="57"/>
      <c r="Q22" s="57"/>
    </row>
    <row r="23" spans="1:17" s="58" customFormat="1" ht="13.5" hidden="1">
      <c r="A23" s="56"/>
      <c r="B23" s="56"/>
      <c r="C23" s="56"/>
      <c r="D23" s="56"/>
      <c r="E23" s="81" t="s">
        <v>39</v>
      </c>
      <c r="F23" s="82" t="s">
        <v>40</v>
      </c>
      <c r="G23" s="63"/>
      <c r="H23" s="89">
        <v>1873.98</v>
      </c>
      <c r="I23" s="29"/>
      <c r="J23" s="29"/>
      <c r="K23" s="29"/>
      <c r="L23" s="29"/>
      <c r="P23" s="57"/>
      <c r="Q23" s="57"/>
    </row>
    <row r="24" spans="1:17" s="58" customFormat="1" ht="13.5" hidden="1">
      <c r="A24" s="56"/>
      <c r="B24" s="56"/>
      <c r="C24" s="56"/>
      <c r="D24" s="56"/>
      <c r="E24" s="81" t="s">
        <v>41</v>
      </c>
      <c r="F24" s="82" t="s">
        <v>42</v>
      </c>
      <c r="G24" s="63"/>
      <c r="H24" s="90">
        <v>1873.98</v>
      </c>
      <c r="I24" s="29"/>
      <c r="J24" s="29"/>
      <c r="K24" s="29"/>
      <c r="L24" s="29"/>
      <c r="P24" s="57"/>
      <c r="Q24" s="57"/>
    </row>
    <row r="25" spans="1:17" s="58" customFormat="1" ht="13.5" hidden="1">
      <c r="A25" s="56"/>
      <c r="B25" s="56"/>
      <c r="C25" s="56"/>
      <c r="D25" s="56"/>
      <c r="E25" s="81" t="s">
        <v>43</v>
      </c>
      <c r="F25" s="82" t="s">
        <v>44</v>
      </c>
      <c r="G25" s="63"/>
      <c r="H25" s="90">
        <v>1988.1</v>
      </c>
      <c r="I25" s="29"/>
      <c r="J25" s="29"/>
      <c r="K25" s="29"/>
      <c r="L25" s="29"/>
      <c r="M25" s="87"/>
      <c r="N25" s="87"/>
      <c r="P25" s="57"/>
      <c r="Q25" s="57"/>
    </row>
    <row r="26" spans="1:17" s="58" customFormat="1" ht="13.5" hidden="1">
      <c r="A26" s="56"/>
      <c r="B26" s="56"/>
      <c r="C26" s="56"/>
      <c r="D26" s="56"/>
      <c r="E26" s="81" t="s">
        <v>45</v>
      </c>
      <c r="F26" s="82" t="s">
        <v>46</v>
      </c>
      <c r="G26" s="63"/>
      <c r="H26" s="90">
        <v>2047.75</v>
      </c>
      <c r="I26" s="29"/>
      <c r="J26" s="29"/>
      <c r="K26" s="29"/>
      <c r="L26" s="29"/>
      <c r="P26" s="57"/>
      <c r="Q26" s="57"/>
    </row>
    <row r="27" spans="1:17" s="58" customFormat="1" ht="13.5" hidden="1">
      <c r="A27" s="56"/>
      <c r="B27" s="56"/>
      <c r="C27" s="56"/>
      <c r="D27" s="56"/>
      <c r="E27" s="81" t="s">
        <v>47</v>
      </c>
      <c r="F27" s="82" t="s">
        <v>48</v>
      </c>
      <c r="G27" s="63"/>
      <c r="H27" s="90">
        <v>2109.18</v>
      </c>
      <c r="I27" s="29"/>
      <c r="J27" s="29"/>
      <c r="K27" s="29"/>
      <c r="L27" s="29"/>
      <c r="P27" s="57"/>
      <c r="Q27" s="57"/>
    </row>
    <row r="28" spans="1:17" s="58" customFormat="1" ht="13.5" hidden="1">
      <c r="A28" s="56"/>
      <c r="B28" s="56"/>
      <c r="C28" s="56"/>
      <c r="D28" s="56"/>
      <c r="E28" s="81" t="s">
        <v>49</v>
      </c>
      <c r="F28" s="82" t="s">
        <v>50</v>
      </c>
      <c r="G28" s="63"/>
      <c r="H28" s="90">
        <v>2172.45</v>
      </c>
      <c r="I28" s="29"/>
      <c r="J28" s="29"/>
      <c r="K28" s="29"/>
      <c r="L28" s="29"/>
      <c r="P28" s="57"/>
      <c r="Q28" s="57"/>
    </row>
    <row r="29" spans="1:17" s="58" customFormat="1" ht="13.5" hidden="1">
      <c r="A29" s="56"/>
      <c r="B29" s="56"/>
      <c r="C29" s="56"/>
      <c r="D29" s="56"/>
      <c r="E29" s="81" t="s">
        <v>51</v>
      </c>
      <c r="F29" s="82" t="s">
        <v>52</v>
      </c>
      <c r="G29" s="63"/>
      <c r="H29" s="90">
        <v>2109.18</v>
      </c>
      <c r="I29" s="29"/>
      <c r="J29" s="29"/>
      <c r="K29" s="29"/>
      <c r="L29" s="29"/>
      <c r="P29" s="57"/>
      <c r="Q29" s="57"/>
    </row>
    <row r="30" spans="1:17" s="58" customFormat="1" ht="13.5" hidden="1">
      <c r="A30" s="56"/>
      <c r="B30" s="56"/>
      <c r="C30" s="56"/>
      <c r="D30" s="56"/>
      <c r="E30" s="81" t="s">
        <v>53</v>
      </c>
      <c r="F30" s="82" t="s">
        <v>54</v>
      </c>
      <c r="G30" s="63"/>
      <c r="H30" s="90">
        <v>2172.45</v>
      </c>
      <c r="I30" s="29"/>
      <c r="J30" s="29"/>
      <c r="K30" s="29"/>
      <c r="L30" s="29"/>
      <c r="P30" s="57"/>
      <c r="Q30" s="57"/>
    </row>
    <row r="31" spans="1:17" s="58" customFormat="1" ht="13.5" hidden="1">
      <c r="A31" s="56"/>
      <c r="B31" s="56"/>
      <c r="C31" s="56"/>
      <c r="D31" s="56"/>
      <c r="E31" s="81" t="s">
        <v>55</v>
      </c>
      <c r="F31" s="82" t="s">
        <v>56</v>
      </c>
      <c r="G31" s="63"/>
      <c r="H31" s="90">
        <v>2172.45</v>
      </c>
      <c r="I31" s="29"/>
      <c r="J31" s="29"/>
      <c r="K31" s="29"/>
      <c r="L31" s="29"/>
      <c r="P31" s="57"/>
      <c r="Q31" s="57"/>
    </row>
    <row r="32" spans="1:17" s="58" customFormat="1" ht="13.5" hidden="1">
      <c r="A32" s="56"/>
      <c r="B32" s="56"/>
      <c r="C32" s="56"/>
      <c r="D32" s="56"/>
      <c r="E32" s="81" t="s">
        <v>57</v>
      </c>
      <c r="F32" s="82" t="s">
        <v>58</v>
      </c>
      <c r="G32" s="63"/>
      <c r="H32" s="90">
        <v>2172.45</v>
      </c>
      <c r="I32" s="29"/>
      <c r="J32" s="29"/>
      <c r="K32" s="29"/>
      <c r="L32" s="29"/>
      <c r="P32" s="57"/>
      <c r="Q32" s="57"/>
    </row>
    <row r="33" spans="1:17" s="58" customFormat="1" ht="13.5" hidden="1">
      <c r="A33" s="56"/>
      <c r="B33" s="56"/>
      <c r="C33" s="56"/>
      <c r="D33" s="56"/>
      <c r="E33" s="81" t="s">
        <v>59</v>
      </c>
      <c r="F33" s="82" t="s">
        <v>60</v>
      </c>
      <c r="G33" s="63"/>
      <c r="H33" s="90">
        <v>2919.6</v>
      </c>
      <c r="I33" s="29"/>
      <c r="J33" s="29"/>
      <c r="K33" s="29"/>
      <c r="L33" s="29"/>
      <c r="P33" s="57"/>
      <c r="Q33" s="57"/>
    </row>
    <row r="34" spans="1:17" s="58" customFormat="1" ht="13.5" hidden="1">
      <c r="A34" s="56"/>
      <c r="B34" s="56"/>
      <c r="C34" s="56"/>
      <c r="D34" s="56"/>
      <c r="E34" s="81" t="s">
        <v>61</v>
      </c>
      <c r="F34" s="82" t="s">
        <v>62</v>
      </c>
      <c r="G34" s="63"/>
      <c r="H34" s="90">
        <v>3190.32</v>
      </c>
      <c r="I34" s="29"/>
      <c r="J34" s="29"/>
      <c r="K34" s="29"/>
      <c r="L34" s="29"/>
      <c r="P34" s="57"/>
      <c r="Q34" s="57"/>
    </row>
    <row r="35" spans="1:17" s="58" customFormat="1" ht="13.5" hidden="1">
      <c r="A35" s="56"/>
      <c r="B35" s="56"/>
      <c r="C35" s="56"/>
      <c r="D35" s="56"/>
      <c r="E35" s="81" t="s">
        <v>63</v>
      </c>
      <c r="F35" s="82" t="s">
        <v>64</v>
      </c>
      <c r="G35" s="63"/>
      <c r="H35" s="90">
        <v>3536.87</v>
      </c>
      <c r="I35" s="29"/>
      <c r="J35" s="29"/>
      <c r="K35" s="29"/>
      <c r="L35" s="29"/>
      <c r="P35" s="57"/>
      <c r="Q35" s="57"/>
    </row>
    <row r="36" spans="1:17" s="58" customFormat="1" ht="13.5" hidden="1">
      <c r="A36" s="56"/>
      <c r="B36" s="56"/>
      <c r="C36" s="56"/>
      <c r="D36" s="56"/>
      <c r="E36" s="81" t="s">
        <v>65</v>
      </c>
      <c r="F36" s="82" t="s">
        <v>66</v>
      </c>
      <c r="G36" s="63"/>
      <c r="H36" s="91">
        <v>4163.16</v>
      </c>
      <c r="I36" s="29"/>
      <c r="J36" s="29"/>
      <c r="K36" s="29"/>
      <c r="L36" s="29"/>
      <c r="P36" s="57"/>
      <c r="Q36" s="57"/>
    </row>
    <row r="37" spans="1:17" s="58" customFormat="1" ht="13.5" hidden="1">
      <c r="A37" s="56"/>
      <c r="B37" s="56"/>
      <c r="C37" s="56"/>
      <c r="D37" s="56"/>
      <c r="E37" s="81" t="s">
        <v>67</v>
      </c>
      <c r="F37" s="82" t="s">
        <v>68</v>
      </c>
      <c r="G37" s="63"/>
      <c r="I37" s="29"/>
      <c r="J37" s="29"/>
      <c r="K37" s="29"/>
      <c r="L37" s="29"/>
      <c r="P37" s="57"/>
      <c r="Q37" s="57"/>
    </row>
    <row r="38" spans="5:11" ht="13.5" hidden="1">
      <c r="E38" s="81" t="s">
        <v>69</v>
      </c>
      <c r="F38" s="82" t="s">
        <v>70</v>
      </c>
      <c r="K38" s="29"/>
    </row>
    <row r="39" spans="5:11" ht="13.5" hidden="1">
      <c r="E39" s="81" t="s">
        <v>71</v>
      </c>
      <c r="F39" s="82" t="s">
        <v>72</v>
      </c>
      <c r="K39" s="29"/>
    </row>
    <row r="40" spans="5:11" ht="13.5" hidden="1">
      <c r="E40" s="81" t="s">
        <v>73</v>
      </c>
      <c r="F40" s="84" t="s">
        <v>74</v>
      </c>
      <c r="K40" s="29"/>
    </row>
    <row r="41" spans="5:11" ht="13.5" hidden="1">
      <c r="E41" s="81" t="s">
        <v>75</v>
      </c>
      <c r="F41" s="84" t="s">
        <v>76</v>
      </c>
      <c r="K41" s="29"/>
    </row>
    <row r="42" spans="5:11" ht="13.5" hidden="1">
      <c r="E42" s="81" t="s">
        <v>77</v>
      </c>
      <c r="F42" s="84" t="s">
        <v>78</v>
      </c>
      <c r="K42" s="29"/>
    </row>
    <row r="43" spans="5:11" ht="13.5" hidden="1">
      <c r="E43" s="81" t="s">
        <v>79</v>
      </c>
      <c r="F43" s="84" t="s">
        <v>80</v>
      </c>
      <c r="K43" s="29"/>
    </row>
    <row r="44" spans="5:11" ht="13.5" hidden="1">
      <c r="E44" s="81" t="s">
        <v>81</v>
      </c>
      <c r="F44" s="84" t="s">
        <v>82</v>
      </c>
      <c r="K44" s="29"/>
    </row>
    <row r="45" spans="5:11" ht="13.5" hidden="1">
      <c r="E45" s="81" t="s">
        <v>83</v>
      </c>
      <c r="F45" s="84" t="s">
        <v>84</v>
      </c>
      <c r="K45" s="29"/>
    </row>
    <row r="46" spans="5:11" ht="13.5" hidden="1">
      <c r="E46" s="81" t="s">
        <v>85</v>
      </c>
      <c r="F46" s="84" t="s">
        <v>86</v>
      </c>
      <c r="K46" s="29"/>
    </row>
    <row r="47" spans="5:11" ht="13.5" hidden="1">
      <c r="E47" s="81" t="s">
        <v>87</v>
      </c>
      <c r="F47" s="84" t="s">
        <v>88</v>
      </c>
      <c r="K47" s="29"/>
    </row>
    <row r="48" spans="5:11" ht="13.5" hidden="1">
      <c r="E48" s="83" t="s">
        <v>89</v>
      </c>
      <c r="F48" s="85" t="s">
        <v>90</v>
      </c>
      <c r="K48" s="29"/>
    </row>
    <row r="49" ht="11.25" hidden="1">
      <c r="K49" s="29"/>
    </row>
    <row r="50" spans="11:12" ht="11.25">
      <c r="K50" s="29"/>
      <c r="L50" s="240"/>
    </row>
    <row r="51" ht="11.25">
      <c r="K51" s="29"/>
    </row>
    <row r="52" spans="11:12" ht="11.25">
      <c r="K52" s="191">
        <f>K15+N15-L6</f>
        <v>39863.455556914945</v>
      </c>
      <c r="L52" s="191">
        <f>K52*12</f>
        <v>478361.4666829794</v>
      </c>
    </row>
    <row r="53" ht="11.25">
      <c r="K53" s="29"/>
    </row>
    <row r="54" spans="11:13" ht="11.25">
      <c r="K54" s="191"/>
      <c r="M54" s="191"/>
    </row>
    <row r="55" ht="11.25">
      <c r="K55" s="191"/>
    </row>
    <row r="56" ht="11.25">
      <c r="K56" s="29"/>
    </row>
    <row r="57" ht="11.25">
      <c r="K57" s="29"/>
    </row>
    <row r="58" ht="11.25">
      <c r="K58" s="29"/>
    </row>
    <row r="59" ht="11.25">
      <c r="K59" s="29"/>
    </row>
    <row r="60" ht="11.25">
      <c r="K60" s="29"/>
    </row>
    <row r="61" ht="11.25">
      <c r="K61" s="29"/>
    </row>
    <row r="62" spans="8:11" ht="11.25">
      <c r="H62" s="191"/>
      <c r="K62" s="29"/>
    </row>
    <row r="63" ht="11.25">
      <c r="K63" s="29"/>
    </row>
    <row r="64" ht="11.25">
      <c r="K64" s="29"/>
    </row>
  </sheetData>
  <sheetProtection/>
  <autoFilter ref="A5:Q17">
    <sortState ref="A6:Q64">
      <sortCondition sortBy="value" ref="B6:B64"/>
    </sortState>
  </autoFilter>
  <mergeCells count="3">
    <mergeCell ref="L6:L14"/>
    <mergeCell ref="N6:N14"/>
    <mergeCell ref="E19:F19"/>
  </mergeCells>
  <conditionalFormatting sqref="P6:Q8 P10:Q12 Q9 P14:Q14 Q13">
    <cfRule type="cellIs" priority="3" dxfId="5" operator="equal" stopIfTrue="1">
      <formula>"FORA"</formula>
    </cfRule>
  </conditionalFormatting>
  <conditionalFormatting sqref="P9">
    <cfRule type="cellIs" priority="2" dxfId="5" operator="equal" stopIfTrue="1">
      <formula>"FORA"</formula>
    </cfRule>
  </conditionalFormatting>
  <conditionalFormatting sqref="P13">
    <cfRule type="cellIs" priority="1" dxfId="5" operator="equal" stopIfTrue="1">
      <formula>"FORA"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23" r:id="rId3"/>
  <colBreaks count="1" manualBreakCount="1">
    <brk id="1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2018-11-29T17:47:59Z</dcterms:modified>
  <cp:category/>
  <cp:version/>
  <cp:contentType/>
  <cp:contentStatus/>
</cp:coreProperties>
</file>